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5985" activeTab="0"/>
  </bookViews>
  <sheets>
    <sheet name="Zał. nr 8" sheetId="1" r:id="rId1"/>
  </sheets>
  <definedNames>
    <definedName name="_xlnm.Print_Area" localSheetId="0">'Zał. nr 8'!$A$1:$D$78</definedName>
    <definedName name="_xlnm.Print_Titles" localSheetId="0">'Zał. nr 8'!$8:$11</definedName>
  </definedNames>
  <calcPr fullCalcOnLoad="1"/>
</workbook>
</file>

<file path=xl/sharedStrings.xml><?xml version="1.0" encoding="utf-8"?>
<sst xmlns="http://schemas.openxmlformats.org/spreadsheetml/2006/main" count="93" uniqueCount="69">
  <si>
    <t>zleconych powiatowi</t>
  </si>
  <si>
    <t>Dział</t>
  </si>
  <si>
    <t>Rozdział</t>
  </si>
  <si>
    <t>w tym:</t>
  </si>
  <si>
    <t>a) wydatki bieżące</t>
  </si>
  <si>
    <t>a) wydatki bieżące:</t>
  </si>
  <si>
    <t>- wynagrodzenia i pochodne od wynagrodzeń</t>
  </si>
  <si>
    <t>- pozostałe</t>
  </si>
  <si>
    <t>według jednostek odpowiedzialnych za realizację budżetu:</t>
  </si>
  <si>
    <t xml:space="preserve">WYDATKI </t>
  </si>
  <si>
    <t>Treść</t>
  </si>
  <si>
    <t>3</t>
  </si>
  <si>
    <t>010</t>
  </si>
  <si>
    <t>Rolnictwo i łowiectwo</t>
  </si>
  <si>
    <t>01005</t>
  </si>
  <si>
    <t>Prace geodezyjno-urządzeniowe na potrzeby rolnictwa</t>
  </si>
  <si>
    <t>całość stanowią wydatki bieżące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</si>
  <si>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</si>
  <si>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</si>
  <si>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</si>
  <si>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</si>
  <si>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</si>
  <si>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</si>
  <si>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71012</t>
  </si>
  <si>
    <t>Ośrodki dokumentacji geodezyjnej i kartograficznej</t>
  </si>
  <si>
    <t>71013</t>
  </si>
  <si>
    <t>Prace geodezyjne i kartograficzne (nieinwestycyjne)</t>
  </si>
  <si>
    <t>71014</t>
  </si>
  <si>
    <t>71015</t>
  </si>
  <si>
    <t>Nadzór budowlany</t>
  </si>
  <si>
    <t>750</t>
  </si>
  <si>
    <t>Administracja publiczna</t>
  </si>
  <si>
    <t>Urzędy wojewódzkie</t>
  </si>
  <si>
    <t>75045</t>
  </si>
  <si>
    <t>Komisje poborowe</t>
  </si>
  <si>
    <t>754</t>
  </si>
  <si>
    <t>Bezpieczeństwo publiczne i ochrona przeciwpożarowa</t>
  </si>
  <si>
    <t>75411</t>
  </si>
  <si>
    <t>Komendy powiatowe PSP</t>
  </si>
  <si>
    <t>851</t>
  </si>
  <si>
    <t>Ochrona zdrowia</t>
  </si>
  <si>
    <t>85156</t>
  </si>
  <si>
    <t>Składki na ubezpieczenia zdrowotne oraz świadczenia dla osób nie objętych obowiązkiem ubezpieczenia zdrowotnego</t>
  </si>
  <si>
    <t>wegług jednostek odpowiedzialnych za realizację budżetu:</t>
  </si>
  <si>
    <t>- Powiatowy Urząd Pracy</t>
  </si>
  <si>
    <t>- DD Cieszyn</t>
  </si>
  <si>
    <t>- DD Kończyce</t>
  </si>
  <si>
    <t>- RDD Zamarski</t>
  </si>
  <si>
    <t>- DPS Skoczów, ul. Sportowa</t>
  </si>
  <si>
    <t>- Sp. Ośrodek Szkolno-Wychow. Cieszyn</t>
  </si>
  <si>
    <t>- PCPR, w tym dla:</t>
  </si>
  <si>
    <t>- DPS Skoczów, ul. Mickiewicza</t>
  </si>
  <si>
    <t>- DPS Strumień</t>
  </si>
  <si>
    <t>Zasiłki rodzinne, pielęgnacyjne i wychowawcze</t>
  </si>
  <si>
    <t>- Straż</t>
  </si>
  <si>
    <t>Zespoły ds. orzekania o stopniu niepełnosprawności</t>
  </si>
  <si>
    <t>OGÓŁEM:</t>
  </si>
  <si>
    <t>związane z realizacją zadań z zakresu administracji rządowej</t>
  </si>
  <si>
    <t>75414</t>
  </si>
  <si>
    <t>Obrona cywilna</t>
  </si>
  <si>
    <t>Plan 2004</t>
  </si>
  <si>
    <t>-ZSP nr.2 w Cieszynie</t>
  </si>
  <si>
    <t>- RDD niepubliczne</t>
  </si>
  <si>
    <t>Pomoc społeczna</t>
  </si>
  <si>
    <t>Pozostałe zadania w zakresie polityki społecznej</t>
  </si>
  <si>
    <t>Opracowania geodezyjne i kartograficzne</t>
  </si>
  <si>
    <t>b) wydatki majątkowe</t>
  </si>
  <si>
    <t xml:space="preserve">Załącznik nr 8 do Uchwały Budżetowej Rady Powiatu Cieszyńskiego </t>
  </si>
  <si>
    <t>Nr XVI/ 148 /04 z 23 lutego 2004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</si>
</sst>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\-#,##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41" fontId="0" fillId="0" borderId="0" xfId="0" applyNumberFormat="1" applyFont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5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 wrapText="1" shrinkToFi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vertical="center" wrapText="1" shrinkToFit="1"/>
    </xf>
    <xf numFmtId="49" fontId="0" fillId="0" borderId="2" xfId="0" applyNumberFormat="1" applyFont="1" applyFill="1" applyBorder="1" applyAlignment="1">
      <alignment wrapText="1"/>
    </xf>
    <xf numFmtId="49" fontId="4" fillId="0" borderId="4" xfId="0" applyNumberFormat="1" applyFont="1" applyFill="1" applyBorder="1" applyAlignment="1">
      <alignment vertical="center" wrapText="1"/>
    </xf>
    <xf numFmtId="49" fontId="0" fillId="0" borderId="2" xfId="0" applyNumberFormat="1" applyFont="1" applyFill="1" applyBorder="1" applyAlignment="1">
      <alignment vertical="center" wrapText="1"/>
    </xf>
    <xf numFmtId="49" fontId="0" fillId="0" borderId="2" xfId="0" applyNumberFormat="1" applyFont="1" applyFill="1" applyBorder="1" applyAlignment="1">
      <alignment horizontal="left" vertical="center" wrapText="1" indent="1"/>
    </xf>
    <xf numFmtId="49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49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left" vertical="center" wrapText="1" indent="1"/>
    </xf>
    <xf numFmtId="49" fontId="0" fillId="0" borderId="1" xfId="0" applyNumberFormat="1" applyFont="1" applyFill="1" applyBorder="1" applyAlignment="1">
      <alignment horizontal="left"/>
    </xf>
    <xf numFmtId="49" fontId="4" fillId="0" borderId="4" xfId="0" applyNumberFormat="1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left" vertical="center" wrapText="1"/>
    </xf>
    <xf numFmtId="49" fontId="0" fillId="0" borderId="3" xfId="0" applyNumberFormat="1" applyFont="1" applyFill="1" applyBorder="1" applyAlignment="1">
      <alignment horizontal="left" indent="1"/>
    </xf>
    <xf numFmtId="49" fontId="0" fillId="0" borderId="2" xfId="0" applyNumberFormat="1" applyFont="1" applyFill="1" applyBorder="1" applyAlignment="1">
      <alignment horizontal="left" indent="1"/>
    </xf>
    <xf numFmtId="49" fontId="4" fillId="0" borderId="4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vertical="top" wrapText="1"/>
    </xf>
    <xf numFmtId="49" fontId="0" fillId="0" borderId="2" xfId="0" applyNumberFormat="1" applyFont="1" applyFill="1" applyBorder="1" applyAlignment="1">
      <alignment horizontal="left" vertical="top" wrapText="1" indent="1"/>
    </xf>
    <xf numFmtId="49" fontId="0" fillId="0" borderId="2" xfId="0" applyNumberFormat="1" applyFont="1" applyFill="1" applyBorder="1" applyAlignment="1">
      <alignment horizontal="left" vertical="top" wrapText="1" indent="3"/>
    </xf>
    <xf numFmtId="0" fontId="4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left" wrapText="1" indent="2"/>
    </xf>
    <xf numFmtId="49" fontId="0" fillId="0" borderId="2" xfId="0" applyNumberFormat="1" applyFont="1" applyFill="1" applyBorder="1" applyAlignment="1">
      <alignment horizontal="left" wrapText="1"/>
    </xf>
    <xf numFmtId="41" fontId="4" fillId="0" borderId="4" xfId="0" applyNumberFormat="1" applyFont="1" applyFill="1" applyBorder="1" applyAlignment="1">
      <alignment horizontal="center" vertical="center"/>
    </xf>
    <xf numFmtId="41" fontId="0" fillId="0" borderId="2" xfId="0" applyNumberFormat="1" applyFont="1" applyFill="1" applyBorder="1" applyAlignment="1">
      <alignment horizontal="center" vertical="center"/>
    </xf>
    <xf numFmtId="41" fontId="0" fillId="0" borderId="1" xfId="0" applyNumberFormat="1" applyFont="1" applyFill="1" applyBorder="1" applyAlignment="1">
      <alignment horizontal="center" vertical="center"/>
    </xf>
    <xf numFmtId="41" fontId="0" fillId="0" borderId="1" xfId="0" applyNumberFormat="1" applyFont="1" applyBorder="1" applyAlignment="1">
      <alignment horizontal="center"/>
    </xf>
    <xf numFmtId="41" fontId="0" fillId="0" borderId="3" xfId="0" applyNumberFormat="1" applyFont="1" applyFill="1" applyBorder="1" applyAlignment="1">
      <alignment horizontal="center" vertical="center"/>
    </xf>
    <xf numFmtId="41" fontId="4" fillId="0" borderId="4" xfId="0" applyNumberFormat="1" applyFont="1" applyBorder="1" applyAlignment="1">
      <alignment horizontal="center" vertical="center"/>
    </xf>
    <xf numFmtId="49" fontId="0" fillId="0" borderId="3" xfId="0" applyNumberFormat="1" applyFont="1" applyFill="1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41" fontId="7" fillId="0" borderId="4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tabSelected="1" view="pageBreakPreview" zoomScaleSheetLayoutView="100" workbookViewId="0" topLeftCell="A1">
      <pane ySplit="11" topLeftCell="BM71" activePane="bottomLeft" state="frozen"/>
      <selection pane="topLeft" activeCell="A1" sqref="A1"/>
      <selection pane="bottomLeft" activeCell="C2" sqref="C2:D2"/>
    </sheetView>
  </sheetViews>
  <sheetFormatPr defaultColWidth="9.00390625" defaultRowHeight="12.75"/>
  <cols>
    <col min="1" max="1" width="5.50390625" style="1" bestFit="1" customWidth="1"/>
    <col min="2" max="2" width="8.875" style="1" bestFit="1" customWidth="1"/>
    <col min="3" max="3" width="53.50390625" style="2" customWidth="1"/>
    <col min="4" max="4" width="17.625" style="3" customWidth="1"/>
    <col min="5" max="5" width="12.375" style="3" bestFit="1" customWidth="1"/>
    <col min="6" max="16384" width="9.125" style="3" customWidth="1"/>
  </cols>
  <sheetData>
    <row r="1" spans="1:4" ht="15" customHeight="1">
      <c r="A1" s="9"/>
      <c r="B1" s="9"/>
      <c r="C1" s="67" t="s">
        <v>67</v>
      </c>
      <c r="D1" s="67"/>
    </row>
    <row r="2" spans="1:4" ht="15">
      <c r="A2" s="9"/>
      <c r="B2" s="9"/>
      <c r="C2" s="66" t="s">
        <v>68</v>
      </c>
      <c r="D2" s="66"/>
    </row>
    <row r="3" spans="1:4" ht="15">
      <c r="A3" s="9"/>
      <c r="B3" s="9"/>
      <c r="C3" s="10"/>
      <c r="D3" s="11"/>
    </row>
    <row r="4" spans="1:4" s="4" customFormat="1" ht="22.5" customHeight="1">
      <c r="A4" s="64" t="s">
        <v>9</v>
      </c>
      <c r="B4" s="64"/>
      <c r="C4" s="64"/>
      <c r="D4" s="64"/>
    </row>
    <row r="5" spans="1:4" s="4" customFormat="1" ht="18.75" customHeight="1">
      <c r="A5" s="64" t="s">
        <v>57</v>
      </c>
      <c r="B5" s="64"/>
      <c r="C5" s="64"/>
      <c r="D5" s="64"/>
    </row>
    <row r="6" spans="1:4" s="4" customFormat="1" ht="18.75" customHeight="1">
      <c r="A6" s="64" t="s">
        <v>0</v>
      </c>
      <c r="B6" s="64"/>
      <c r="C6" s="64"/>
      <c r="D6" s="64"/>
    </row>
    <row r="7" spans="1:4" ht="13.5" customHeight="1">
      <c r="A7" s="9"/>
      <c r="B7" s="9"/>
      <c r="C7" s="10"/>
      <c r="D7" s="12"/>
    </row>
    <row r="8" spans="1:4" ht="12.75">
      <c r="A8" s="13"/>
      <c r="B8" s="13"/>
      <c r="C8" s="62" t="s">
        <v>10</v>
      </c>
      <c r="D8" s="14"/>
    </row>
    <row r="9" spans="1:4" ht="12.75">
      <c r="A9" s="15" t="s">
        <v>1</v>
      </c>
      <c r="B9" s="15" t="s">
        <v>2</v>
      </c>
      <c r="C9" s="63"/>
      <c r="D9" s="16" t="s">
        <v>60</v>
      </c>
    </row>
    <row r="10" spans="1:4" ht="12.75" customHeight="1">
      <c r="A10" s="17"/>
      <c r="B10" s="17"/>
      <c r="C10" s="63"/>
      <c r="D10" s="18"/>
    </row>
    <row r="11" spans="1:4" ht="12.75">
      <c r="A11" s="19">
        <v>1</v>
      </c>
      <c r="B11" s="19">
        <v>2</v>
      </c>
      <c r="C11" s="20" t="s">
        <v>11</v>
      </c>
      <c r="D11" s="21">
        <v>5</v>
      </c>
    </row>
    <row r="12" spans="1:4" ht="19.5" customHeight="1">
      <c r="A12" s="22" t="s">
        <v>12</v>
      </c>
      <c r="B12" s="22"/>
      <c r="C12" s="23" t="s">
        <v>13</v>
      </c>
      <c r="D12" s="51">
        <f>D13</f>
        <v>30000</v>
      </c>
    </row>
    <row r="13" spans="1:4" ht="12.75" customHeight="1">
      <c r="A13" s="24"/>
      <c r="B13" s="25" t="s">
        <v>14</v>
      </c>
      <c r="C13" s="26" t="s">
        <v>15</v>
      </c>
      <c r="D13" s="52">
        <v>30000</v>
      </c>
    </row>
    <row r="14" spans="1:4" ht="12.75">
      <c r="A14" s="25"/>
      <c r="B14" s="25"/>
      <c r="C14" s="27" t="s">
        <v>16</v>
      </c>
      <c r="D14" s="52"/>
    </row>
    <row r="15" spans="1:4" s="5" customFormat="1" ht="19.5" customHeight="1">
      <c r="A15" s="22" t="s">
        <v>17</v>
      </c>
      <c r="B15" s="22"/>
      <c r="C15" s="28" t="s">
        <v>18</v>
      </c>
      <c r="D15" s="51">
        <f>D16</f>
        <v>73575</v>
      </c>
    </row>
    <row r="16" spans="1:4" ht="12.75">
      <c r="A16" s="25"/>
      <c r="B16" s="25" t="s">
        <v>19</v>
      </c>
      <c r="C16" s="29" t="s">
        <v>20</v>
      </c>
      <c r="D16" s="52">
        <v>73575</v>
      </c>
    </row>
    <row r="17" spans="1:4" ht="12.75">
      <c r="A17" s="25"/>
      <c r="B17" s="25"/>
      <c r="C17" s="27" t="s">
        <v>16</v>
      </c>
      <c r="D17" s="52"/>
    </row>
    <row r="18" spans="1:4" ht="19.5" customHeight="1">
      <c r="A18" s="22" t="s">
        <v>21</v>
      </c>
      <c r="B18" s="22"/>
      <c r="C18" s="28" t="s">
        <v>22</v>
      </c>
      <c r="D18" s="51">
        <f>D19+D23+D25+D27</f>
        <v>468564</v>
      </c>
    </row>
    <row r="19" spans="1:4" ht="12.75" customHeight="1">
      <c r="A19" s="25"/>
      <c r="B19" s="25" t="s">
        <v>23</v>
      </c>
      <c r="C19" s="27" t="s">
        <v>24</v>
      </c>
      <c r="D19" s="52">
        <v>54048</v>
      </c>
    </row>
    <row r="20" spans="1:4" ht="12.75">
      <c r="A20" s="25"/>
      <c r="B20" s="25"/>
      <c r="C20" s="27" t="s">
        <v>3</v>
      </c>
      <c r="D20" s="52"/>
    </row>
    <row r="21" spans="1:4" ht="12.75">
      <c r="A21" s="25"/>
      <c r="B21" s="25"/>
      <c r="C21" s="29" t="s">
        <v>5</v>
      </c>
      <c r="D21" s="52"/>
    </row>
    <row r="22" spans="1:4" ht="12.75" customHeight="1">
      <c r="A22" s="25"/>
      <c r="B22" s="25"/>
      <c r="C22" s="30" t="s">
        <v>6</v>
      </c>
      <c r="D22" s="52">
        <v>54048</v>
      </c>
    </row>
    <row r="23" spans="1:4" ht="12.75" customHeight="1">
      <c r="A23" s="25"/>
      <c r="B23" s="24" t="s">
        <v>25</v>
      </c>
      <c r="C23" s="31" t="s">
        <v>26</v>
      </c>
      <c r="D23" s="53">
        <v>140334</v>
      </c>
    </row>
    <row r="24" spans="1:4" ht="12.75">
      <c r="A24" s="25"/>
      <c r="B24" s="25"/>
      <c r="C24" s="27" t="s">
        <v>16</v>
      </c>
      <c r="D24" s="52"/>
    </row>
    <row r="25" spans="1:4" ht="12.75">
      <c r="A25" s="25"/>
      <c r="B25" s="24" t="s">
        <v>27</v>
      </c>
      <c r="C25" s="31" t="s">
        <v>65</v>
      </c>
      <c r="D25" s="53">
        <v>27182</v>
      </c>
    </row>
    <row r="26" spans="1:4" ht="12.75">
      <c r="A26" s="25"/>
      <c r="B26" s="25"/>
      <c r="C26" s="27" t="s">
        <v>16</v>
      </c>
      <c r="D26" s="52"/>
    </row>
    <row r="27" spans="1:4" ht="12.75">
      <c r="A27" s="25"/>
      <c r="B27" s="24" t="s">
        <v>28</v>
      </c>
      <c r="C27" s="31" t="s">
        <v>29</v>
      </c>
      <c r="D27" s="53">
        <f>D29+D32</f>
        <v>247000</v>
      </c>
    </row>
    <row r="28" spans="1:4" ht="12.75">
      <c r="A28" s="25"/>
      <c r="B28" s="25"/>
      <c r="C28" s="27" t="s">
        <v>3</v>
      </c>
      <c r="D28" s="52"/>
    </row>
    <row r="29" spans="1:4" ht="12.75">
      <c r="A29" s="25"/>
      <c r="B29" s="25"/>
      <c r="C29" s="29" t="s">
        <v>5</v>
      </c>
      <c r="D29" s="52">
        <f>SUM(D30:D31)</f>
        <v>217000</v>
      </c>
    </row>
    <row r="30" spans="1:4" ht="12.75">
      <c r="A30" s="25"/>
      <c r="B30" s="25"/>
      <c r="C30" s="30" t="s">
        <v>6</v>
      </c>
      <c r="D30" s="52">
        <v>167100</v>
      </c>
    </row>
    <row r="31" spans="1:4" ht="12.75">
      <c r="A31" s="25"/>
      <c r="B31" s="25"/>
      <c r="C31" s="30" t="s">
        <v>7</v>
      </c>
      <c r="D31" s="52">
        <v>49900</v>
      </c>
    </row>
    <row r="32" spans="1:4" ht="12.75">
      <c r="A32" s="25"/>
      <c r="B32" s="25"/>
      <c r="C32" s="30" t="s">
        <v>66</v>
      </c>
      <c r="D32" s="52">
        <v>30000</v>
      </c>
    </row>
    <row r="33" spans="1:4" s="5" customFormat="1" ht="19.5" customHeight="1">
      <c r="A33" s="22" t="s">
        <v>30</v>
      </c>
      <c r="B33" s="22"/>
      <c r="C33" s="28" t="s">
        <v>31</v>
      </c>
      <c r="D33" s="51">
        <f>D34+D39</f>
        <v>426500</v>
      </c>
    </row>
    <row r="34" spans="1:4" ht="12.75">
      <c r="A34" s="25"/>
      <c r="B34" s="32">
        <v>75011</v>
      </c>
      <c r="C34" s="14" t="s">
        <v>32</v>
      </c>
      <c r="D34" s="54">
        <f>SUM(D37:D38)</f>
        <v>373500</v>
      </c>
    </row>
    <row r="35" spans="1:4" ht="12.75">
      <c r="A35" s="25"/>
      <c r="B35" s="25"/>
      <c r="C35" s="27" t="s">
        <v>3</v>
      </c>
      <c r="D35" s="52"/>
    </row>
    <row r="36" spans="1:4" ht="12.75">
      <c r="A36" s="25"/>
      <c r="B36" s="25"/>
      <c r="C36" s="29" t="s">
        <v>5</v>
      </c>
      <c r="D36" s="52"/>
    </row>
    <row r="37" spans="1:4" ht="12.75">
      <c r="A37" s="25"/>
      <c r="B37" s="25"/>
      <c r="C37" s="30" t="s">
        <v>6</v>
      </c>
      <c r="D37" s="52">
        <v>370000</v>
      </c>
    </row>
    <row r="38" spans="1:4" ht="12.75">
      <c r="A38" s="33"/>
      <c r="B38" s="33"/>
      <c r="C38" s="34" t="s">
        <v>7</v>
      </c>
      <c r="D38" s="55">
        <v>3500</v>
      </c>
    </row>
    <row r="39" spans="1:4" ht="12.75">
      <c r="A39" s="24"/>
      <c r="B39" s="24" t="s">
        <v>33</v>
      </c>
      <c r="C39" s="35" t="s">
        <v>34</v>
      </c>
      <c r="D39" s="53">
        <v>53000</v>
      </c>
    </row>
    <row r="40" spans="1:4" ht="12.75">
      <c r="A40" s="33"/>
      <c r="B40" s="33"/>
      <c r="C40" s="57" t="s">
        <v>16</v>
      </c>
      <c r="D40" s="55"/>
    </row>
    <row r="41" spans="1:4" s="6" customFormat="1" ht="19.5" customHeight="1">
      <c r="A41" s="22" t="s">
        <v>35</v>
      </c>
      <c r="B41" s="22"/>
      <c r="C41" s="36" t="s">
        <v>36</v>
      </c>
      <c r="D41" s="51">
        <f>D42+D47</f>
        <v>4619633</v>
      </c>
    </row>
    <row r="42" spans="1:4" ht="12.75">
      <c r="A42" s="25"/>
      <c r="B42" s="25" t="s">
        <v>37</v>
      </c>
      <c r="C42" s="37" t="s">
        <v>38</v>
      </c>
      <c r="D42" s="52">
        <f>SUM(D45:D46)</f>
        <v>4429000</v>
      </c>
    </row>
    <row r="43" spans="1:4" ht="12.75">
      <c r="A43" s="25"/>
      <c r="B43" s="25"/>
      <c r="C43" s="37" t="s">
        <v>3</v>
      </c>
      <c r="D43" s="52"/>
    </row>
    <row r="44" spans="1:4" ht="12.75">
      <c r="A44" s="25"/>
      <c r="B44" s="25"/>
      <c r="C44" s="37" t="s">
        <v>4</v>
      </c>
      <c r="D44" s="52"/>
    </row>
    <row r="45" spans="1:4" ht="12.75">
      <c r="A45" s="25"/>
      <c r="B45" s="25"/>
      <c r="C45" s="30" t="s">
        <v>6</v>
      </c>
      <c r="D45" s="52">
        <v>3307450</v>
      </c>
    </row>
    <row r="46" spans="1:4" ht="12.75">
      <c r="A46" s="25"/>
      <c r="B46" s="33"/>
      <c r="C46" s="38" t="s">
        <v>7</v>
      </c>
      <c r="D46" s="55">
        <v>1121550</v>
      </c>
    </row>
    <row r="47" spans="1:4" s="4" customFormat="1" ht="12.75">
      <c r="A47" s="25"/>
      <c r="B47" s="25" t="s">
        <v>58</v>
      </c>
      <c r="C47" s="27" t="s">
        <v>59</v>
      </c>
      <c r="D47" s="52">
        <f>D50+D51</f>
        <v>190633</v>
      </c>
    </row>
    <row r="48" spans="1:4" s="4" customFormat="1" ht="12.75" customHeight="1">
      <c r="A48" s="25"/>
      <c r="B48" s="25"/>
      <c r="C48" s="27" t="s">
        <v>3</v>
      </c>
      <c r="D48" s="52"/>
    </row>
    <row r="49" spans="1:4" s="4" customFormat="1" ht="12.75" customHeight="1">
      <c r="A49" s="25"/>
      <c r="B49" s="25"/>
      <c r="C49" s="27" t="s">
        <v>5</v>
      </c>
      <c r="D49" s="52"/>
    </row>
    <row r="50" spans="1:4" s="4" customFormat="1" ht="12.75" customHeight="1">
      <c r="A50" s="25"/>
      <c r="B50" s="25"/>
      <c r="C50" s="30" t="s">
        <v>6</v>
      </c>
      <c r="D50" s="52">
        <v>29178</v>
      </c>
    </row>
    <row r="51" spans="1:4" s="4" customFormat="1" ht="12.75" customHeight="1">
      <c r="A51" s="25"/>
      <c r="B51" s="25"/>
      <c r="C51" s="39" t="s">
        <v>7</v>
      </c>
      <c r="D51" s="52">
        <v>161455</v>
      </c>
    </row>
    <row r="52" spans="1:4" s="5" customFormat="1" ht="19.5" customHeight="1">
      <c r="A52" s="22" t="s">
        <v>39</v>
      </c>
      <c r="B52" s="22"/>
      <c r="C52" s="40" t="s">
        <v>40</v>
      </c>
      <c r="D52" s="51">
        <f>D53</f>
        <v>1188324</v>
      </c>
    </row>
    <row r="53" spans="1:4" ht="27" customHeight="1">
      <c r="A53" s="25"/>
      <c r="B53" s="25" t="s">
        <v>41</v>
      </c>
      <c r="C53" s="41" t="s">
        <v>42</v>
      </c>
      <c r="D53" s="52">
        <v>1188324</v>
      </c>
    </row>
    <row r="54" spans="1:4" ht="12.75">
      <c r="A54" s="25"/>
      <c r="B54" s="25"/>
      <c r="C54" s="27" t="s">
        <v>3</v>
      </c>
      <c r="D54" s="52"/>
    </row>
    <row r="55" spans="1:4" ht="12.75">
      <c r="A55" s="25"/>
      <c r="B55" s="25"/>
      <c r="C55" s="27" t="s">
        <v>5</v>
      </c>
      <c r="D55" s="52">
        <f>SUM(D57:D64)</f>
        <v>1188324</v>
      </c>
    </row>
    <row r="56" spans="1:4" s="4" customFormat="1" ht="19.5" customHeight="1">
      <c r="A56" s="25"/>
      <c r="B56" s="25"/>
      <c r="C56" s="37" t="s">
        <v>43</v>
      </c>
      <c r="D56" s="52"/>
    </row>
    <row r="57" spans="1:4" ht="12.75">
      <c r="A57" s="25"/>
      <c r="B57" s="25"/>
      <c r="C57" s="42" t="s">
        <v>44</v>
      </c>
      <c r="D57" s="52">
        <v>1132076</v>
      </c>
    </row>
    <row r="58" spans="1:4" ht="12.75">
      <c r="A58" s="25"/>
      <c r="B58" s="25"/>
      <c r="C58" s="42" t="s">
        <v>45</v>
      </c>
      <c r="D58" s="52">
        <v>12880</v>
      </c>
    </row>
    <row r="59" spans="1:4" ht="12.75">
      <c r="A59" s="25"/>
      <c r="B59" s="25"/>
      <c r="C59" s="42" t="s">
        <v>46</v>
      </c>
      <c r="D59" s="52">
        <v>21312</v>
      </c>
    </row>
    <row r="60" spans="1:4" ht="12.75">
      <c r="A60" s="25"/>
      <c r="B60" s="25"/>
      <c r="C60" s="42" t="s">
        <v>47</v>
      </c>
      <c r="D60" s="52">
        <v>3000</v>
      </c>
    </row>
    <row r="61" spans="1:4" ht="12.75">
      <c r="A61" s="25"/>
      <c r="B61" s="25"/>
      <c r="C61" s="42" t="s">
        <v>48</v>
      </c>
      <c r="D61" s="52">
        <v>1705</v>
      </c>
    </row>
    <row r="62" spans="1:4" ht="12.75">
      <c r="A62" s="25"/>
      <c r="B62" s="25"/>
      <c r="C62" s="42" t="s">
        <v>49</v>
      </c>
      <c r="D62" s="52">
        <v>2535</v>
      </c>
    </row>
    <row r="63" spans="1:4" ht="12.75">
      <c r="A63" s="25"/>
      <c r="B63" s="25"/>
      <c r="C63" s="42" t="s">
        <v>61</v>
      </c>
      <c r="D63" s="52">
        <v>214</v>
      </c>
    </row>
    <row r="64" spans="1:4" ht="12.75">
      <c r="A64" s="25"/>
      <c r="B64" s="25"/>
      <c r="C64" s="42" t="s">
        <v>50</v>
      </c>
      <c r="D64" s="52">
        <v>14602</v>
      </c>
    </row>
    <row r="65" spans="1:4" ht="12.75">
      <c r="A65" s="25"/>
      <c r="B65" s="25"/>
      <c r="C65" s="43" t="s">
        <v>51</v>
      </c>
      <c r="D65" s="52">
        <v>3410</v>
      </c>
    </row>
    <row r="66" spans="1:4" ht="12.75">
      <c r="A66" s="25"/>
      <c r="B66" s="25"/>
      <c r="C66" s="43" t="s">
        <v>52</v>
      </c>
      <c r="D66" s="52">
        <v>8632</v>
      </c>
    </row>
    <row r="67" spans="1:4" ht="12.75">
      <c r="A67" s="25"/>
      <c r="B67" s="25"/>
      <c r="C67" s="43" t="s">
        <v>62</v>
      </c>
      <c r="D67" s="52">
        <v>2560</v>
      </c>
    </row>
    <row r="68" spans="1:4" s="8" customFormat="1" ht="21.75" customHeight="1">
      <c r="A68" s="44">
        <v>852</v>
      </c>
      <c r="B68" s="44"/>
      <c r="C68" s="40" t="s">
        <v>63</v>
      </c>
      <c r="D68" s="51">
        <v>41000</v>
      </c>
    </row>
    <row r="69" spans="1:4" ht="12.75">
      <c r="A69" s="45"/>
      <c r="B69" s="46">
        <v>85216</v>
      </c>
      <c r="C69" s="47" t="s">
        <v>53</v>
      </c>
      <c r="D69" s="53">
        <v>41000</v>
      </c>
    </row>
    <row r="70" spans="1:4" ht="18.75" customHeight="1">
      <c r="A70" s="45"/>
      <c r="B70" s="45"/>
      <c r="C70" s="26" t="s">
        <v>8</v>
      </c>
      <c r="D70" s="52"/>
    </row>
    <row r="71" spans="1:4" ht="12.75">
      <c r="A71" s="48"/>
      <c r="B71" s="48"/>
      <c r="C71" s="49" t="s">
        <v>54</v>
      </c>
      <c r="D71" s="55">
        <v>41000</v>
      </c>
    </row>
    <row r="72" spans="1:4" ht="20.25" customHeight="1">
      <c r="A72" s="58">
        <v>853</v>
      </c>
      <c r="B72" s="58"/>
      <c r="C72" s="60" t="s">
        <v>64</v>
      </c>
      <c r="D72" s="59">
        <v>102000</v>
      </c>
    </row>
    <row r="73" spans="1:4" ht="12.75">
      <c r="A73" s="45"/>
      <c r="B73" s="45">
        <v>85321</v>
      </c>
      <c r="C73" s="50" t="s">
        <v>55</v>
      </c>
      <c r="D73" s="52">
        <v>102000</v>
      </c>
    </row>
    <row r="74" spans="1:4" ht="12.75">
      <c r="A74" s="45"/>
      <c r="B74" s="45"/>
      <c r="C74" s="27" t="s">
        <v>3</v>
      </c>
      <c r="D74" s="52"/>
    </row>
    <row r="75" spans="1:4" ht="12.75">
      <c r="A75" s="45"/>
      <c r="B75" s="45"/>
      <c r="C75" s="29" t="s">
        <v>5</v>
      </c>
      <c r="D75" s="52"/>
    </row>
    <row r="76" spans="1:4" ht="12.75">
      <c r="A76" s="45"/>
      <c r="B76" s="45"/>
      <c r="C76" s="30" t="s">
        <v>6</v>
      </c>
      <c r="D76" s="52">
        <v>43462</v>
      </c>
    </row>
    <row r="77" spans="1:4" ht="12.75">
      <c r="A77" s="45"/>
      <c r="B77" s="45"/>
      <c r="C77" s="39" t="s">
        <v>7</v>
      </c>
      <c r="D77" s="52">
        <v>58538</v>
      </c>
    </row>
    <row r="78" spans="1:4" s="8" customFormat="1" ht="30" customHeight="1">
      <c r="A78" s="65" t="s">
        <v>56</v>
      </c>
      <c r="B78" s="65"/>
      <c r="C78" s="65"/>
      <c r="D78" s="56">
        <f>D12+D15+D18+D33+D41+D52+D68+D72</f>
        <v>6949596</v>
      </c>
    </row>
    <row r="79" ht="12.75">
      <c r="D79" s="7"/>
    </row>
    <row r="80" spans="3:4" ht="12.75">
      <c r="C80" s="61"/>
      <c r="D80" s="61"/>
    </row>
  </sheetData>
  <mergeCells count="8">
    <mergeCell ref="C1:D1"/>
    <mergeCell ref="C2:D2"/>
    <mergeCell ref="C80:D80"/>
    <mergeCell ref="C8:C10"/>
    <mergeCell ref="A5:D5"/>
    <mergeCell ref="A4:D4"/>
    <mergeCell ref="A78:C78"/>
    <mergeCell ref="A6:D6"/>
  </mergeCells>
  <printOptions horizontalCentered="1"/>
  <pageMargins left="0.3937007874015748" right="0.3937007874015748" top="0.4724409448818898" bottom="0.48" header="0.5118110236220472" footer="0.31496062992125984"/>
  <pageSetup horizontalDpi="300" verticalDpi="300" orientation="portrait" paperSize="9" scale="110" r:id="rId1"/>
  <rowBreaks count="1" manualBreakCount="1">
    <brk id="4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Kominek</dc:creator>
  <cp:keywords/>
  <dc:description/>
  <cp:lastModifiedBy>Piotr</cp:lastModifiedBy>
  <cp:lastPrinted>2004-02-17T11:52:42Z</cp:lastPrinted>
  <dcterms:created xsi:type="dcterms:W3CDTF">2002-11-07T08:49:02Z</dcterms:created>
  <dcterms:modified xsi:type="dcterms:W3CDTF">2004-02-24T10:45:29Z</dcterms:modified>
  <cp:category/>
  <cp:version/>
  <cp:contentType/>
  <cp:contentStatus/>
</cp:coreProperties>
</file>