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41" windowWidth="18330" windowHeight="61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<sst xmlns="http://schemas.openxmlformats.org/spreadsheetml/2006/main" count="157" uniqueCount="78">
  <si>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</si>
  <si>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</si>
  <si>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</si>
  <si>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</si>
  <si>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</si>
  <si>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</si>
  <si>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</si>
  <si>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</si>
  <si>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</si>
  <si>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</si>
  <si>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</si>
  <si>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</si>
  <si>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</si>
  <si>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</si>
  <si>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</si>
  <si>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 xml:space="preserve">A: </t>
  </si>
  <si>
    <t>PZDP</t>
  </si>
  <si>
    <t xml:space="preserve">B: </t>
  </si>
  <si>
    <t>C:</t>
  </si>
  <si>
    <t>6058/9</t>
  </si>
  <si>
    <t>Przystosowanie układu komunikacyjnego Skoczowa - etap 1- Przebudowa ul. Bielskiej w Skoczowie ( droga powiatowa nr 2642 S)</t>
  </si>
  <si>
    <t xml:space="preserve">B:  </t>
  </si>
  <si>
    <t>6610</t>
  </si>
  <si>
    <t>Przystosowanie układu komunikacyjnego Skoczowa - etap 3- Przebudowa ciągu komunikacyjnego ulic Ciężarowa i Wislańska w Skoczowie ( zadanie realizowane przez miasto Skoczów )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</si>
  <si>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</si>
  <si>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</si>
  <si>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</si>
  <si>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</si>
  <si>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</si>
  <si>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</si>
  <si>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</si>
  <si>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</si>
  <si>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</si>
  <si>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</si>
  <si>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</si>
  <si>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Ogółem zadania drogowe</t>
  </si>
  <si>
    <t>Enklawa Budownictwa Drewnianego Beskidu Śląskiego przy Muzeum Beskidzkim w Wiśle</t>
  </si>
  <si>
    <t xml:space="preserve">Starostwo Powiatowe </t>
  </si>
  <si>
    <t>SIP - System Informacji Przestrzennej</t>
  </si>
  <si>
    <t xml:space="preserve">ZSO im. M.Kopernika w Cieszynie- remont sali gimnastycznej     ( w następnych latach budowa szkolnej hali sportowej z zapleczem oraz przewiązka łączącą obiekt sportowy z budynkiem szkoły) </t>
  </si>
  <si>
    <t>Modernizacja budynku ZSB w Cieszynie - wymiana stropów; III etap</t>
  </si>
  <si>
    <t>Modernizacja Szpitala Śląskiego w Cieszynie</t>
  </si>
  <si>
    <t>Modernizacja obiektu przy Pl. Wolności 6 w Cieszynie na siedzibę PUP</t>
  </si>
  <si>
    <t>Ogółem zadania inwestycyjne</t>
  </si>
  <si>
    <t>x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</si>
  <si>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</si>
  <si>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</si>
  <si>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</si>
  <si>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</si>
  <si>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</si>
  <si>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</si>
  <si>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</si>
  <si>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</si>
  <si>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</si>
  <si>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</si>
  <si>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2009 r.</t>
  </si>
  <si>
    <t>2310</t>
  </si>
  <si>
    <t>Remont ulicy Jawornik w Wiśle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</si>
  <si>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</si>
  <si>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</si>
  <si>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</si>
  <si>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</si>
  <si>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</si>
  <si>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</si>
  <si>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</si>
  <si>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</si>
  <si>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"Moje boisko Orlik 2012" w Skoczowie ( zadanie realizowane przez Miasto Skoczów )</t>
  </si>
  <si>
    <t xml:space="preserve">Przebudowa drogi powiatowej nr 2627S przez centrum Pruchnej </t>
  </si>
  <si>
    <t>kredyty i pożyczki</t>
  </si>
  <si>
    <t xml:space="preserve">Przebudowa  ul. Dominikańskiej w Ustroniu </t>
  </si>
  <si>
    <t>Przebudowa  ul. Kozakowickiej</t>
  </si>
  <si>
    <t>Przebudowa ul. Bielskiej 2619 S w Cieszynie- (część I ) aktualizacja kosztorycu</t>
  </si>
  <si>
    <t>Zakupy inwestycyjne w 2010 r.</t>
  </si>
  <si>
    <t>b drogi</t>
  </si>
  <si>
    <t>Modernizacja drogi powiatowej 2627 S ul. Korczaka w Kończycach Małych odc. ok. 1 km</t>
  </si>
  <si>
    <t>Załącznik nr  12</t>
  </si>
  <si>
    <t>ZSEG - sala gimnastyczna - modernizacja elewacji</t>
  </si>
  <si>
    <t xml:space="preserve"> Zadania inwestycyjne w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</si>
</sst>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vertical="center" wrapText="1"/>
    </xf>
    <xf numFmtId="41" fontId="7" fillId="0" borderId="6" xfId="0" applyNumberFormat="1" applyFont="1" applyFill="1" applyBorder="1" applyAlignment="1">
      <alignment vertical="center" wrapText="1"/>
    </xf>
    <xf numFmtId="41" fontId="7" fillId="0" borderId="7" xfId="0" applyNumberFormat="1" applyFont="1" applyFill="1" applyBorder="1" applyAlignment="1">
      <alignment horizontal="left" vertical="center" wrapText="1"/>
    </xf>
    <xf numFmtId="41" fontId="7" fillId="0" borderId="8" xfId="0" applyNumberFormat="1" applyFont="1" applyFill="1" applyBorder="1" applyAlignment="1">
      <alignment vertical="center" wrapText="1"/>
    </xf>
    <xf numFmtId="41" fontId="7" fillId="0" borderId="9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7" xfId="0" applyNumberFormat="1" applyFont="1" applyFill="1" applyBorder="1" applyAlignment="1">
      <alignment vertical="center" wrapText="1"/>
    </xf>
    <xf numFmtId="41" fontId="7" fillId="0" borderId="9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 wrapText="1"/>
    </xf>
    <xf numFmtId="41" fontId="7" fillId="0" borderId="12" xfId="0" applyNumberFormat="1" applyFont="1" applyFill="1" applyBorder="1" applyAlignment="1">
      <alignment vertical="center" wrapText="1"/>
    </xf>
    <xf numFmtId="41" fontId="7" fillId="0" borderId="8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1" fontId="7" fillId="0" borderId="6" xfId="0" applyNumberFormat="1" applyFont="1" applyFill="1" applyBorder="1" applyAlignment="1">
      <alignment horizontal="left" vertical="center" wrapText="1"/>
    </xf>
    <xf numFmtId="41" fontId="5" fillId="0" borderId="3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left" vertical="center" wrapText="1"/>
    </xf>
    <xf numFmtId="41" fontId="5" fillId="0" borderId="2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1" fontId="7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view="pageBreakPreview" zoomScale="50" zoomScaleSheetLayoutView="50" workbookViewId="0" topLeftCell="A1">
      <selection activeCell="S11" sqref="S11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9" width="13.7109375" style="1" bestFit="1" customWidth="1"/>
    <col min="20" max="16384" width="9.140625" style="1" customWidth="1"/>
  </cols>
  <sheetData>
    <row r="1" spans="11:14" ht="15.75">
      <c r="K1" s="55"/>
      <c r="L1" s="55"/>
      <c r="M1" s="56" t="s">
        <v>75</v>
      </c>
      <c r="N1" s="55"/>
    </row>
    <row r="3" spans="1:13" ht="27.75" customHeight="1">
      <c r="A3" s="68" t="s">
        <v>77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s="4" customFormat="1" ht="19.5" customHeight="1">
      <c r="A5" s="69" t="s">
        <v>0</v>
      </c>
      <c r="B5" s="69" t="s">
        <v>1</v>
      </c>
      <c r="C5" s="69" t="s">
        <v>2</v>
      </c>
      <c r="D5" s="69" t="s">
        <v>3</v>
      </c>
      <c r="E5" s="70" t="s">
        <v>4</v>
      </c>
      <c r="F5" s="70" t="s">
        <v>5</v>
      </c>
      <c r="G5" s="70" t="s">
        <v>6</v>
      </c>
      <c r="H5" s="70"/>
      <c r="I5" s="70"/>
      <c r="J5" s="70"/>
      <c r="K5" s="70"/>
      <c r="L5" s="70"/>
      <c r="M5" s="70" t="s">
        <v>7</v>
      </c>
    </row>
    <row r="6" spans="1:13" s="4" customFormat="1" ht="19.5" customHeight="1">
      <c r="A6" s="69"/>
      <c r="B6" s="69"/>
      <c r="C6" s="69"/>
      <c r="D6" s="69"/>
      <c r="E6" s="70"/>
      <c r="F6" s="70"/>
      <c r="G6" s="70" t="s">
        <v>8</v>
      </c>
      <c r="H6" s="70" t="s">
        <v>9</v>
      </c>
      <c r="I6" s="70"/>
      <c r="J6" s="70"/>
      <c r="K6" s="70"/>
      <c r="L6" s="70"/>
      <c r="M6" s="70"/>
    </row>
    <row r="7" spans="1:13" s="4" customFormat="1" ht="29.25" customHeight="1">
      <c r="A7" s="69"/>
      <c r="B7" s="69"/>
      <c r="C7" s="69"/>
      <c r="D7" s="69"/>
      <c r="E7" s="70"/>
      <c r="F7" s="70"/>
      <c r="G7" s="70"/>
      <c r="H7" s="70" t="s">
        <v>10</v>
      </c>
      <c r="I7" s="70" t="s">
        <v>68</v>
      </c>
      <c r="J7" s="57" t="s">
        <v>11</v>
      </c>
      <c r="K7" s="58"/>
      <c r="L7" s="70" t="s">
        <v>12</v>
      </c>
      <c r="M7" s="70"/>
    </row>
    <row r="8" spans="1:13" s="4" customFormat="1" ht="19.5" customHeight="1">
      <c r="A8" s="69"/>
      <c r="B8" s="69"/>
      <c r="C8" s="69"/>
      <c r="D8" s="69"/>
      <c r="E8" s="70"/>
      <c r="F8" s="70"/>
      <c r="G8" s="70"/>
      <c r="H8" s="70"/>
      <c r="I8" s="70"/>
      <c r="J8" s="71"/>
      <c r="K8" s="72"/>
      <c r="L8" s="70"/>
      <c r="M8" s="70"/>
    </row>
    <row r="9" spans="1:13" s="4" customFormat="1" ht="17.25" customHeight="1">
      <c r="A9" s="69"/>
      <c r="B9" s="69"/>
      <c r="C9" s="69"/>
      <c r="D9" s="69"/>
      <c r="E9" s="70"/>
      <c r="F9" s="70"/>
      <c r="G9" s="70"/>
      <c r="H9" s="70"/>
      <c r="I9" s="70"/>
      <c r="J9" s="73"/>
      <c r="K9" s="74"/>
      <c r="L9" s="70"/>
      <c r="M9" s="70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75">
        <v>10</v>
      </c>
      <c r="K10" s="76"/>
      <c r="L10" s="5">
        <v>11</v>
      </c>
      <c r="M10" s="5">
        <v>12</v>
      </c>
    </row>
    <row r="11" spans="1:13" ht="33" customHeight="1">
      <c r="A11" s="8" t="s">
        <v>13</v>
      </c>
      <c r="B11" s="69" t="s">
        <v>14</v>
      </c>
      <c r="C11" s="69"/>
      <c r="D11" s="69"/>
      <c r="E11" s="69"/>
      <c r="F11" s="6"/>
      <c r="G11" s="9"/>
      <c r="H11" s="9"/>
      <c r="I11" s="9"/>
      <c r="J11" s="77"/>
      <c r="K11" s="77"/>
      <c r="L11" s="9"/>
      <c r="M11" s="7"/>
    </row>
    <row r="12" spans="1:13" ht="17.25" customHeight="1">
      <c r="A12" s="78">
        <v>1</v>
      </c>
      <c r="B12" s="78">
        <v>600</v>
      </c>
      <c r="C12" s="78">
        <v>60014</v>
      </c>
      <c r="D12" s="65" t="s">
        <v>19</v>
      </c>
      <c r="E12" s="62" t="s">
        <v>69</v>
      </c>
      <c r="F12" s="59">
        <v>4687791</v>
      </c>
      <c r="G12" s="59">
        <f>H12+I12+K12+K13+K14+L12</f>
        <v>4590395</v>
      </c>
      <c r="H12" s="81"/>
      <c r="I12" s="59">
        <v>1107913</v>
      </c>
      <c r="J12" s="11" t="s">
        <v>15</v>
      </c>
      <c r="K12" s="12"/>
      <c r="L12" s="82">
        <v>2277174</v>
      </c>
      <c r="M12" s="62" t="s">
        <v>16</v>
      </c>
    </row>
    <row r="13" spans="1:13" ht="15.75" customHeight="1">
      <c r="A13" s="79"/>
      <c r="B13" s="79"/>
      <c r="C13" s="79"/>
      <c r="D13" s="66"/>
      <c r="E13" s="63"/>
      <c r="F13" s="60"/>
      <c r="G13" s="60"/>
      <c r="H13" s="81"/>
      <c r="I13" s="60"/>
      <c r="J13" s="13" t="s">
        <v>17</v>
      </c>
      <c r="K13" s="14">
        <v>1205308</v>
      </c>
      <c r="L13" s="82"/>
      <c r="M13" s="63"/>
    </row>
    <row r="14" spans="1:13" ht="20.25" customHeight="1">
      <c r="A14" s="80"/>
      <c r="B14" s="80"/>
      <c r="C14" s="80"/>
      <c r="D14" s="67"/>
      <c r="E14" s="64"/>
      <c r="F14" s="61"/>
      <c r="G14" s="61"/>
      <c r="H14" s="81"/>
      <c r="I14" s="61"/>
      <c r="J14" s="15" t="s">
        <v>18</v>
      </c>
      <c r="K14" s="16"/>
      <c r="L14" s="82"/>
      <c r="M14" s="64"/>
    </row>
    <row r="15" spans="1:13" ht="15.75">
      <c r="A15" s="78">
        <v>2</v>
      </c>
      <c r="B15" s="83">
        <v>600</v>
      </c>
      <c r="C15" s="83">
        <v>60014</v>
      </c>
      <c r="D15" s="65" t="s">
        <v>19</v>
      </c>
      <c r="E15" s="84" t="s">
        <v>70</v>
      </c>
      <c r="F15" s="81">
        <v>7220233</v>
      </c>
      <c r="G15" s="59">
        <f>H15+I15+K15+K16+K17+L15</f>
        <v>7115732</v>
      </c>
      <c r="H15" s="81"/>
      <c r="I15" s="81">
        <v>3582306</v>
      </c>
      <c r="J15" s="11"/>
      <c r="K15" s="18"/>
      <c r="L15" s="82">
        <v>3533426</v>
      </c>
      <c r="M15" s="62" t="s">
        <v>16</v>
      </c>
    </row>
    <row r="16" spans="1:13" ht="15.75">
      <c r="A16" s="79"/>
      <c r="B16" s="83"/>
      <c r="C16" s="83"/>
      <c r="D16" s="66"/>
      <c r="E16" s="84"/>
      <c r="F16" s="81"/>
      <c r="G16" s="60"/>
      <c r="H16" s="81"/>
      <c r="I16" s="81"/>
      <c r="J16" s="13"/>
      <c r="K16" s="19"/>
      <c r="L16" s="82"/>
      <c r="M16" s="63"/>
    </row>
    <row r="17" spans="1:13" ht="15.75">
      <c r="A17" s="80"/>
      <c r="B17" s="83"/>
      <c r="C17" s="83"/>
      <c r="D17" s="67"/>
      <c r="E17" s="84"/>
      <c r="F17" s="81"/>
      <c r="G17" s="61"/>
      <c r="H17" s="81"/>
      <c r="I17" s="81"/>
      <c r="J17" s="15"/>
      <c r="K17" s="20"/>
      <c r="L17" s="82"/>
      <c r="M17" s="64"/>
    </row>
    <row r="18" spans="1:13" ht="15.75">
      <c r="A18" s="78">
        <v>3</v>
      </c>
      <c r="B18" s="78">
        <v>600</v>
      </c>
      <c r="C18" s="78">
        <v>60014</v>
      </c>
      <c r="D18" s="65" t="s">
        <v>19</v>
      </c>
      <c r="E18" s="62" t="s">
        <v>20</v>
      </c>
      <c r="F18" s="59">
        <v>6525877</v>
      </c>
      <c r="G18" s="59">
        <f>H18+I18+K18+K19+K20+L18</f>
        <v>5746026</v>
      </c>
      <c r="H18" s="81">
        <v>137013</v>
      </c>
      <c r="I18" s="85"/>
      <c r="J18" s="11" t="s">
        <v>15</v>
      </c>
      <c r="K18" s="12"/>
      <c r="L18" s="82">
        <v>5472000</v>
      </c>
      <c r="M18" s="62" t="s">
        <v>16</v>
      </c>
    </row>
    <row r="19" spans="1:13" ht="15.75">
      <c r="A19" s="79"/>
      <c r="B19" s="79"/>
      <c r="C19" s="79"/>
      <c r="D19" s="66"/>
      <c r="E19" s="63"/>
      <c r="F19" s="60"/>
      <c r="G19" s="60"/>
      <c r="H19" s="81"/>
      <c r="I19" s="86"/>
      <c r="J19" s="21" t="s">
        <v>21</v>
      </c>
      <c r="K19" s="14">
        <v>137013</v>
      </c>
      <c r="L19" s="82"/>
      <c r="M19" s="63"/>
    </row>
    <row r="20" spans="1:13" ht="15.75">
      <c r="A20" s="80"/>
      <c r="B20" s="79"/>
      <c r="C20" s="79"/>
      <c r="D20" s="67"/>
      <c r="E20" s="63"/>
      <c r="F20" s="60"/>
      <c r="G20" s="60"/>
      <c r="H20" s="81"/>
      <c r="I20" s="86"/>
      <c r="J20" s="22" t="s">
        <v>18</v>
      </c>
      <c r="K20" s="16"/>
      <c r="L20" s="82"/>
      <c r="M20" s="63"/>
    </row>
    <row r="21" spans="1:13" ht="15" customHeight="1">
      <c r="A21" s="87">
        <v>4</v>
      </c>
      <c r="B21" s="78">
        <v>600</v>
      </c>
      <c r="C21" s="78">
        <v>60014</v>
      </c>
      <c r="D21" s="65" t="s">
        <v>22</v>
      </c>
      <c r="E21" s="62" t="s">
        <v>23</v>
      </c>
      <c r="F21" s="90">
        <v>5376640</v>
      </c>
      <c r="G21" s="90">
        <f>H21+I21+K21+K22+K23+L21</f>
        <v>708320</v>
      </c>
      <c r="H21" s="90"/>
      <c r="I21" s="90">
        <v>708320</v>
      </c>
      <c r="J21" s="23" t="s">
        <v>15</v>
      </c>
      <c r="K21" s="24"/>
      <c r="L21" s="90"/>
      <c r="M21" s="62" t="s">
        <v>24</v>
      </c>
    </row>
    <row r="22" spans="1:13" ht="25.5" customHeight="1">
      <c r="A22" s="88"/>
      <c r="B22" s="79"/>
      <c r="C22" s="79"/>
      <c r="D22" s="66"/>
      <c r="E22" s="63"/>
      <c r="F22" s="90"/>
      <c r="G22" s="90"/>
      <c r="H22" s="90"/>
      <c r="I22" s="90"/>
      <c r="J22" s="25" t="s">
        <v>21</v>
      </c>
      <c r="K22" s="26"/>
      <c r="L22" s="90"/>
      <c r="M22" s="63"/>
    </row>
    <row r="23" spans="1:13" ht="25.5" customHeight="1">
      <c r="A23" s="89"/>
      <c r="B23" s="79"/>
      <c r="C23" s="79"/>
      <c r="D23" s="67"/>
      <c r="E23" s="63"/>
      <c r="F23" s="90"/>
      <c r="G23" s="90"/>
      <c r="H23" s="90"/>
      <c r="I23" s="90"/>
      <c r="J23" s="27" t="s">
        <v>18</v>
      </c>
      <c r="K23" s="28"/>
      <c r="L23" s="90"/>
      <c r="M23" s="63"/>
    </row>
    <row r="24" spans="1:13" ht="33" customHeight="1">
      <c r="A24" s="8" t="s">
        <v>25</v>
      </c>
      <c r="B24" s="70" t="s">
        <v>26</v>
      </c>
      <c r="C24" s="70"/>
      <c r="D24" s="70"/>
      <c r="E24" s="70"/>
      <c r="F24" s="29"/>
      <c r="G24" s="30"/>
      <c r="H24" s="30"/>
      <c r="I24" s="30"/>
      <c r="J24" s="31"/>
      <c r="K24" s="31"/>
      <c r="L24" s="30"/>
      <c r="M24" s="32"/>
    </row>
    <row r="25" spans="1:13" ht="15.75" customHeight="1">
      <c r="A25" s="78">
        <v>5</v>
      </c>
      <c r="B25" s="78">
        <v>600</v>
      </c>
      <c r="C25" s="78">
        <v>60014</v>
      </c>
      <c r="D25" s="65" t="s">
        <v>19</v>
      </c>
      <c r="E25" s="62" t="s">
        <v>27</v>
      </c>
      <c r="F25" s="59">
        <v>7247146</v>
      </c>
      <c r="G25" s="91">
        <f>H25+I25+K25+K26+K27+L25</f>
        <v>7233524</v>
      </c>
      <c r="H25" s="59"/>
      <c r="I25" s="59">
        <v>3218292</v>
      </c>
      <c r="J25" s="11" t="s">
        <v>15</v>
      </c>
      <c r="K25" s="33"/>
      <c r="L25" s="91">
        <v>3515232</v>
      </c>
      <c r="M25" s="62" t="s">
        <v>16</v>
      </c>
    </row>
    <row r="26" spans="1:13" ht="15.75">
      <c r="A26" s="79"/>
      <c r="B26" s="79"/>
      <c r="C26" s="79"/>
      <c r="D26" s="66"/>
      <c r="E26" s="63"/>
      <c r="F26" s="60"/>
      <c r="G26" s="92"/>
      <c r="H26" s="60"/>
      <c r="I26" s="60"/>
      <c r="J26" s="13" t="s">
        <v>17</v>
      </c>
      <c r="K26" s="34">
        <v>500000</v>
      </c>
      <c r="L26" s="92"/>
      <c r="M26" s="63"/>
    </row>
    <row r="27" spans="1:13" ht="36.75" customHeight="1">
      <c r="A27" s="80"/>
      <c r="B27" s="80"/>
      <c r="C27" s="80"/>
      <c r="D27" s="67"/>
      <c r="E27" s="64"/>
      <c r="F27" s="61"/>
      <c r="G27" s="93"/>
      <c r="H27" s="61"/>
      <c r="I27" s="61"/>
      <c r="J27" s="15" t="s">
        <v>18</v>
      </c>
      <c r="K27" s="35"/>
      <c r="L27" s="93"/>
      <c r="M27" s="64"/>
    </row>
    <row r="28" spans="1:13" ht="15.75" customHeight="1">
      <c r="A28" s="78">
        <v>6</v>
      </c>
      <c r="B28" s="78">
        <v>600</v>
      </c>
      <c r="C28" s="78">
        <v>60014</v>
      </c>
      <c r="D28" s="65" t="s">
        <v>19</v>
      </c>
      <c r="E28" s="62" t="s">
        <v>67</v>
      </c>
      <c r="F28" s="59">
        <v>6697305.53</v>
      </c>
      <c r="G28" s="59">
        <f>H28+I28+K28+K29+K30+L28</f>
        <v>6658365</v>
      </c>
      <c r="H28" s="59"/>
      <c r="I28" s="59">
        <v>3156731</v>
      </c>
      <c r="J28" s="11"/>
      <c r="K28" s="33"/>
      <c r="L28" s="91">
        <v>3501634</v>
      </c>
      <c r="M28" s="62" t="s">
        <v>16</v>
      </c>
    </row>
    <row r="29" spans="1:13" ht="15.75">
      <c r="A29" s="79"/>
      <c r="B29" s="79"/>
      <c r="C29" s="79"/>
      <c r="D29" s="66"/>
      <c r="E29" s="63"/>
      <c r="F29" s="60"/>
      <c r="G29" s="60"/>
      <c r="H29" s="60"/>
      <c r="I29" s="60"/>
      <c r="J29" s="13"/>
      <c r="K29" s="34"/>
      <c r="L29" s="92"/>
      <c r="M29" s="63"/>
    </row>
    <row r="30" spans="1:13" ht="15.75">
      <c r="A30" s="80"/>
      <c r="B30" s="80"/>
      <c r="C30" s="80"/>
      <c r="D30" s="67"/>
      <c r="E30" s="64"/>
      <c r="F30" s="61"/>
      <c r="G30" s="61"/>
      <c r="H30" s="61"/>
      <c r="I30" s="61"/>
      <c r="J30" s="15"/>
      <c r="K30" s="35"/>
      <c r="L30" s="93"/>
      <c r="M30" s="64"/>
    </row>
    <row r="31" spans="1:13" ht="15.75">
      <c r="A31" s="83">
        <v>7</v>
      </c>
      <c r="B31" s="83">
        <v>600</v>
      </c>
      <c r="C31" s="83">
        <v>60014</v>
      </c>
      <c r="D31" s="94" t="s">
        <v>28</v>
      </c>
      <c r="E31" s="84" t="s">
        <v>71</v>
      </c>
      <c r="F31" s="81">
        <v>7910338</v>
      </c>
      <c r="G31" s="81">
        <f>H31+I31+K31+K32+K33+L31</f>
        <v>5000</v>
      </c>
      <c r="H31" s="81">
        <v>2500</v>
      </c>
      <c r="I31" s="81"/>
      <c r="J31" s="11" t="s">
        <v>15</v>
      </c>
      <c r="K31" s="12"/>
      <c r="L31" s="82"/>
      <c r="M31" s="84" t="s">
        <v>16</v>
      </c>
    </row>
    <row r="32" spans="1:13" ht="15.75">
      <c r="A32" s="83"/>
      <c r="B32" s="83"/>
      <c r="C32" s="83"/>
      <c r="D32" s="94"/>
      <c r="E32" s="84"/>
      <c r="F32" s="81"/>
      <c r="G32" s="81"/>
      <c r="H32" s="81"/>
      <c r="I32" s="81"/>
      <c r="J32" s="13" t="s">
        <v>17</v>
      </c>
      <c r="K32" s="14">
        <v>2500</v>
      </c>
      <c r="L32" s="82"/>
      <c r="M32" s="84"/>
    </row>
    <row r="33" spans="1:13" ht="15.75">
      <c r="A33" s="83"/>
      <c r="B33" s="83"/>
      <c r="C33" s="83"/>
      <c r="D33" s="94"/>
      <c r="E33" s="84"/>
      <c r="F33" s="81"/>
      <c r="G33" s="81"/>
      <c r="H33" s="81"/>
      <c r="I33" s="81"/>
      <c r="J33" s="15" t="s">
        <v>18</v>
      </c>
      <c r="K33" s="16"/>
      <c r="L33" s="82"/>
      <c r="M33" s="84"/>
    </row>
    <row r="34" spans="1:13" ht="28.5" customHeight="1">
      <c r="A34" s="8" t="s">
        <v>29</v>
      </c>
      <c r="B34" s="95" t="s">
        <v>30</v>
      </c>
      <c r="C34" s="96"/>
      <c r="D34" s="96"/>
      <c r="E34" s="97"/>
      <c r="F34" s="29"/>
      <c r="G34" s="30"/>
      <c r="H34" s="30"/>
      <c r="I34" s="30"/>
      <c r="J34" s="31"/>
      <c r="K34" s="31"/>
      <c r="L34" s="30"/>
      <c r="M34" s="32"/>
    </row>
    <row r="35" spans="1:13" ht="15.75">
      <c r="A35" s="78">
        <v>8</v>
      </c>
      <c r="B35" s="78">
        <v>600</v>
      </c>
      <c r="C35" s="78">
        <v>60014</v>
      </c>
      <c r="D35" s="65" t="s">
        <v>19</v>
      </c>
      <c r="E35" s="62" t="s">
        <v>31</v>
      </c>
      <c r="F35" s="59">
        <v>8495214</v>
      </c>
      <c r="G35" s="98">
        <f>H35+I35+K35+K36+K37+L35</f>
        <v>4635544</v>
      </c>
      <c r="H35" s="81">
        <v>349791</v>
      </c>
      <c r="I35" s="81"/>
      <c r="J35" s="11" t="s">
        <v>15</v>
      </c>
      <c r="K35" s="12"/>
      <c r="L35" s="59">
        <v>3935962</v>
      </c>
      <c r="M35" s="62" t="s">
        <v>16</v>
      </c>
    </row>
    <row r="36" spans="1:13" ht="15.75">
      <c r="A36" s="79"/>
      <c r="B36" s="79"/>
      <c r="C36" s="79"/>
      <c r="D36" s="66"/>
      <c r="E36" s="63"/>
      <c r="F36" s="60"/>
      <c r="G36" s="99"/>
      <c r="H36" s="81"/>
      <c r="I36" s="81"/>
      <c r="J36" s="13" t="s">
        <v>17</v>
      </c>
      <c r="K36" s="36">
        <v>349791</v>
      </c>
      <c r="L36" s="60"/>
      <c r="M36" s="63"/>
    </row>
    <row r="37" spans="1:13" ht="15.75">
      <c r="A37" s="80"/>
      <c r="B37" s="80"/>
      <c r="C37" s="80"/>
      <c r="D37" s="67"/>
      <c r="E37" s="64"/>
      <c r="F37" s="61"/>
      <c r="G37" s="100"/>
      <c r="H37" s="81"/>
      <c r="I37" s="81"/>
      <c r="J37" s="15" t="s">
        <v>18</v>
      </c>
      <c r="K37" s="37"/>
      <c r="L37" s="61"/>
      <c r="M37" s="64"/>
    </row>
    <row r="38" spans="1:13" ht="15.75">
      <c r="A38" s="78">
        <v>9</v>
      </c>
      <c r="B38" s="78">
        <v>600</v>
      </c>
      <c r="C38" s="78">
        <v>60014</v>
      </c>
      <c r="D38" s="65" t="s">
        <v>19</v>
      </c>
      <c r="E38" s="62" t="s">
        <v>32</v>
      </c>
      <c r="F38" s="59">
        <v>9295836</v>
      </c>
      <c r="G38" s="98">
        <f>H38+I38+K38+K39+K40+L38</f>
        <v>9205556</v>
      </c>
      <c r="H38" s="81"/>
      <c r="I38" s="81">
        <v>1281201</v>
      </c>
      <c r="J38" s="11" t="s">
        <v>15</v>
      </c>
      <c r="K38" s="12"/>
      <c r="L38" s="59">
        <v>7478353</v>
      </c>
      <c r="M38" s="62" t="s">
        <v>16</v>
      </c>
    </row>
    <row r="39" spans="1:13" ht="15.75">
      <c r="A39" s="79"/>
      <c r="B39" s="79"/>
      <c r="C39" s="79"/>
      <c r="D39" s="66"/>
      <c r="E39" s="63"/>
      <c r="F39" s="60"/>
      <c r="G39" s="99"/>
      <c r="H39" s="81"/>
      <c r="I39" s="81"/>
      <c r="J39" s="13" t="s">
        <v>17</v>
      </c>
      <c r="K39" s="36">
        <v>446002</v>
      </c>
      <c r="L39" s="60"/>
      <c r="M39" s="63"/>
    </row>
    <row r="40" spans="1:13" ht="15.75">
      <c r="A40" s="80"/>
      <c r="B40" s="80"/>
      <c r="C40" s="80"/>
      <c r="D40" s="67"/>
      <c r="E40" s="64"/>
      <c r="F40" s="61"/>
      <c r="G40" s="100"/>
      <c r="H40" s="81"/>
      <c r="I40" s="81"/>
      <c r="J40" s="15" t="s">
        <v>18</v>
      </c>
      <c r="K40" s="37"/>
      <c r="L40" s="61"/>
      <c r="M40" s="64"/>
    </row>
    <row r="41" spans="1:13" ht="15.75">
      <c r="A41" s="78">
        <v>10</v>
      </c>
      <c r="B41" s="78">
        <v>600</v>
      </c>
      <c r="C41" s="78">
        <v>60014</v>
      </c>
      <c r="D41" s="94" t="s">
        <v>28</v>
      </c>
      <c r="E41" s="62" t="s">
        <v>33</v>
      </c>
      <c r="F41" s="59">
        <v>4228200</v>
      </c>
      <c r="G41" s="59">
        <f>H41+I41+K41+K42+K43+L41</f>
        <v>4228200</v>
      </c>
      <c r="H41" s="59"/>
      <c r="I41" s="59">
        <v>1112500</v>
      </c>
      <c r="J41" s="11" t="s">
        <v>15</v>
      </c>
      <c r="K41" s="18">
        <v>2003200</v>
      </c>
      <c r="L41" s="91"/>
      <c r="M41" s="62" t="s">
        <v>16</v>
      </c>
    </row>
    <row r="42" spans="1:13" ht="15.75">
      <c r="A42" s="79"/>
      <c r="B42" s="79"/>
      <c r="C42" s="79"/>
      <c r="D42" s="94"/>
      <c r="E42" s="63"/>
      <c r="F42" s="60"/>
      <c r="G42" s="60"/>
      <c r="H42" s="60"/>
      <c r="I42" s="60"/>
      <c r="J42" s="13" t="s">
        <v>17</v>
      </c>
      <c r="K42" s="19">
        <v>1112500</v>
      </c>
      <c r="L42" s="92"/>
      <c r="M42" s="63"/>
    </row>
    <row r="43" spans="1:13" ht="15.75">
      <c r="A43" s="80"/>
      <c r="B43" s="80"/>
      <c r="C43" s="80"/>
      <c r="D43" s="94"/>
      <c r="E43" s="64"/>
      <c r="F43" s="61"/>
      <c r="G43" s="61"/>
      <c r="H43" s="61"/>
      <c r="I43" s="61"/>
      <c r="J43" s="15" t="s">
        <v>18</v>
      </c>
      <c r="K43" s="20"/>
      <c r="L43" s="93"/>
      <c r="M43" s="64"/>
    </row>
    <row r="44" spans="1:13" ht="15.75">
      <c r="A44" s="78">
        <v>11</v>
      </c>
      <c r="B44" s="78">
        <v>600</v>
      </c>
      <c r="C44" s="78">
        <v>60014</v>
      </c>
      <c r="D44" s="94" t="s">
        <v>28</v>
      </c>
      <c r="E44" s="62" t="s">
        <v>34</v>
      </c>
      <c r="F44" s="59">
        <v>2416000</v>
      </c>
      <c r="G44" s="59">
        <f>H44+I44+K44+K45+K46+L44</f>
        <v>2416000</v>
      </c>
      <c r="H44" s="59">
        <v>4000</v>
      </c>
      <c r="I44" s="59">
        <v>600000</v>
      </c>
      <c r="J44" s="11" t="s">
        <v>15</v>
      </c>
      <c r="K44" s="12">
        <v>1208000</v>
      </c>
      <c r="L44" s="59"/>
      <c r="M44" s="62" t="s">
        <v>24</v>
      </c>
    </row>
    <row r="45" spans="1:13" ht="15.75">
      <c r="A45" s="79"/>
      <c r="B45" s="79"/>
      <c r="C45" s="79"/>
      <c r="D45" s="94"/>
      <c r="E45" s="63"/>
      <c r="F45" s="60"/>
      <c r="G45" s="60"/>
      <c r="H45" s="60"/>
      <c r="I45" s="60"/>
      <c r="J45" s="13" t="s">
        <v>17</v>
      </c>
      <c r="K45" s="36">
        <v>604000</v>
      </c>
      <c r="L45" s="60"/>
      <c r="M45" s="63"/>
    </row>
    <row r="46" spans="1:13" ht="15.75">
      <c r="A46" s="80"/>
      <c r="B46" s="80"/>
      <c r="C46" s="80"/>
      <c r="D46" s="94"/>
      <c r="E46" s="64"/>
      <c r="F46" s="61"/>
      <c r="G46" s="61"/>
      <c r="H46" s="61"/>
      <c r="I46" s="61"/>
      <c r="J46" s="15" t="s">
        <v>18</v>
      </c>
      <c r="K46" s="37"/>
      <c r="L46" s="61"/>
      <c r="M46" s="63"/>
    </row>
    <row r="47" spans="1:13" ht="15.75">
      <c r="A47" s="78">
        <v>12</v>
      </c>
      <c r="B47" s="78">
        <v>600</v>
      </c>
      <c r="C47" s="78">
        <v>60014</v>
      </c>
      <c r="D47" s="65" t="s">
        <v>28</v>
      </c>
      <c r="E47" s="62" t="s">
        <v>74</v>
      </c>
      <c r="F47" s="59">
        <v>350000</v>
      </c>
      <c r="G47" s="59">
        <f>H47+I47+K47+K48+K49+L47</f>
        <v>350000</v>
      </c>
      <c r="H47" s="59"/>
      <c r="I47" s="59">
        <v>280000</v>
      </c>
      <c r="J47" s="11" t="s">
        <v>15</v>
      </c>
      <c r="K47" s="41"/>
      <c r="L47" s="59"/>
      <c r="M47" s="62" t="s">
        <v>16</v>
      </c>
    </row>
    <row r="48" spans="1:19" ht="15.75">
      <c r="A48" s="79"/>
      <c r="B48" s="79"/>
      <c r="C48" s="79"/>
      <c r="D48" s="66"/>
      <c r="E48" s="63"/>
      <c r="F48" s="60"/>
      <c r="G48" s="60"/>
      <c r="H48" s="60"/>
      <c r="I48" s="60"/>
      <c r="J48" s="13" t="s">
        <v>17</v>
      </c>
      <c r="K48" s="36">
        <v>70000</v>
      </c>
      <c r="L48" s="60"/>
      <c r="M48" s="63"/>
      <c r="R48" s="1" t="s">
        <v>73</v>
      </c>
      <c r="S48" s="54">
        <f>K13+K19+K26+K32+K39+K36+K42+K45+K48</f>
        <v>4427114</v>
      </c>
    </row>
    <row r="49" spans="1:13" ht="15.75">
      <c r="A49" s="80"/>
      <c r="B49" s="80"/>
      <c r="C49" s="80"/>
      <c r="D49" s="67"/>
      <c r="E49" s="64"/>
      <c r="F49" s="61"/>
      <c r="G49" s="61"/>
      <c r="H49" s="61"/>
      <c r="I49" s="61"/>
      <c r="J49" s="15" t="s">
        <v>18</v>
      </c>
      <c r="K49" s="37"/>
      <c r="L49" s="61"/>
      <c r="M49" s="64"/>
    </row>
    <row r="50" spans="1:13" ht="39" customHeight="1">
      <c r="A50" s="101" t="s">
        <v>35</v>
      </c>
      <c r="B50" s="101"/>
      <c r="C50" s="101"/>
      <c r="D50" s="101"/>
      <c r="E50" s="101"/>
      <c r="F50" s="38">
        <f>SUM(F12:F49)</f>
        <v>70450580.53</v>
      </c>
      <c r="G50" s="38">
        <f>SUM(G12:G49)</f>
        <v>52892662</v>
      </c>
      <c r="H50" s="38">
        <f>SUM(H12:H49)</f>
        <v>493304</v>
      </c>
      <c r="I50" s="38">
        <f>SUM(I12:I49)</f>
        <v>15047263</v>
      </c>
      <c r="J50" s="38"/>
      <c r="K50" s="38">
        <f>SUM(K12:K49)</f>
        <v>7638314</v>
      </c>
      <c r="L50" s="38">
        <f>SUM(L12:L49)</f>
        <v>29713781</v>
      </c>
      <c r="M50" s="40"/>
    </row>
    <row r="51" spans="1:13" ht="15.75">
      <c r="A51" s="78">
        <v>13</v>
      </c>
      <c r="B51" s="78">
        <v>630</v>
      </c>
      <c r="C51" s="78">
        <v>63003</v>
      </c>
      <c r="D51" s="65" t="s">
        <v>19</v>
      </c>
      <c r="E51" s="62" t="s">
        <v>36</v>
      </c>
      <c r="F51" s="59">
        <v>1204064</v>
      </c>
      <c r="G51" s="59">
        <f>H51+I51+L51+K51+K52+K53</f>
        <v>1155520</v>
      </c>
      <c r="H51" s="59">
        <v>162358</v>
      </c>
      <c r="I51" s="59"/>
      <c r="J51" s="11"/>
      <c r="K51" s="12"/>
      <c r="L51" s="59">
        <v>993162</v>
      </c>
      <c r="M51" s="62" t="s">
        <v>37</v>
      </c>
    </row>
    <row r="52" spans="1:13" ht="15.75">
      <c r="A52" s="79"/>
      <c r="B52" s="79"/>
      <c r="C52" s="79"/>
      <c r="D52" s="66"/>
      <c r="E52" s="63"/>
      <c r="F52" s="60"/>
      <c r="G52" s="60"/>
      <c r="H52" s="60"/>
      <c r="I52" s="60"/>
      <c r="J52" s="13"/>
      <c r="K52" s="36"/>
      <c r="L52" s="60"/>
      <c r="M52" s="63"/>
    </row>
    <row r="53" spans="1:13" ht="15.75">
      <c r="A53" s="80"/>
      <c r="B53" s="80"/>
      <c r="C53" s="80"/>
      <c r="D53" s="67"/>
      <c r="E53" s="64"/>
      <c r="F53" s="61"/>
      <c r="G53" s="61"/>
      <c r="H53" s="61"/>
      <c r="I53" s="61"/>
      <c r="J53" s="15"/>
      <c r="K53" s="37"/>
      <c r="L53" s="61"/>
      <c r="M53" s="64"/>
    </row>
    <row r="54" spans="1:13" ht="15.75" customHeight="1">
      <c r="A54" s="78">
        <v>14</v>
      </c>
      <c r="B54" s="78">
        <v>750</v>
      </c>
      <c r="C54" s="78">
        <v>75020</v>
      </c>
      <c r="D54" s="102" t="s">
        <v>19</v>
      </c>
      <c r="E54" s="62" t="s">
        <v>38</v>
      </c>
      <c r="F54" s="59">
        <v>955992</v>
      </c>
      <c r="G54" s="91">
        <v>480032</v>
      </c>
      <c r="H54" s="81"/>
      <c r="I54" s="81"/>
      <c r="J54" s="11" t="s">
        <v>15</v>
      </c>
      <c r="K54" s="12"/>
      <c r="L54" s="59">
        <v>392032</v>
      </c>
      <c r="M54" s="62" t="s">
        <v>37</v>
      </c>
    </row>
    <row r="55" spans="1:13" ht="15.75">
      <c r="A55" s="79"/>
      <c r="B55" s="79"/>
      <c r="C55" s="79"/>
      <c r="D55" s="103"/>
      <c r="E55" s="63"/>
      <c r="F55" s="60"/>
      <c r="G55" s="92"/>
      <c r="H55" s="81"/>
      <c r="I55" s="81"/>
      <c r="J55" s="13" t="s">
        <v>17</v>
      </c>
      <c r="K55" s="36">
        <v>88000</v>
      </c>
      <c r="L55" s="60"/>
      <c r="M55" s="63"/>
    </row>
    <row r="56" spans="1:13" ht="15.75">
      <c r="A56" s="80"/>
      <c r="B56" s="80"/>
      <c r="C56" s="80"/>
      <c r="D56" s="104"/>
      <c r="E56" s="64"/>
      <c r="F56" s="61"/>
      <c r="G56" s="93"/>
      <c r="H56" s="81"/>
      <c r="I56" s="81"/>
      <c r="J56" s="15" t="s">
        <v>18</v>
      </c>
      <c r="K56" s="37"/>
      <c r="L56" s="61"/>
      <c r="M56" s="64"/>
    </row>
    <row r="57" spans="1:13" ht="12.75" customHeight="1">
      <c r="A57" s="78">
        <v>15</v>
      </c>
      <c r="B57" s="78">
        <v>801</v>
      </c>
      <c r="C57" s="78">
        <v>80120</v>
      </c>
      <c r="D57" s="65" t="s">
        <v>28</v>
      </c>
      <c r="E57" s="62" t="s">
        <v>39</v>
      </c>
      <c r="F57" s="59">
        <v>8952089</v>
      </c>
      <c r="G57" s="105">
        <f>H57+I57+K57+K58+K59+L57</f>
        <v>1000000</v>
      </c>
      <c r="H57" s="91"/>
      <c r="I57" s="91">
        <v>1000000</v>
      </c>
      <c r="J57" s="11"/>
      <c r="K57" s="36"/>
      <c r="L57" s="59"/>
      <c r="M57" s="62" t="s">
        <v>37</v>
      </c>
    </row>
    <row r="58" spans="1:13" ht="12.75" customHeight="1">
      <c r="A58" s="79"/>
      <c r="B58" s="79"/>
      <c r="C58" s="79"/>
      <c r="D58" s="66"/>
      <c r="E58" s="63"/>
      <c r="F58" s="60"/>
      <c r="G58" s="106"/>
      <c r="H58" s="92"/>
      <c r="I58" s="92"/>
      <c r="J58" s="13"/>
      <c r="K58" s="36"/>
      <c r="L58" s="60"/>
      <c r="M58" s="63"/>
    </row>
    <row r="59" spans="1:13" ht="21.75" customHeight="1">
      <c r="A59" s="80"/>
      <c r="B59" s="80"/>
      <c r="C59" s="80"/>
      <c r="D59" s="67"/>
      <c r="E59" s="64"/>
      <c r="F59" s="61"/>
      <c r="G59" s="107"/>
      <c r="H59" s="93"/>
      <c r="I59" s="93"/>
      <c r="J59" s="15"/>
      <c r="K59" s="37"/>
      <c r="L59" s="61"/>
      <c r="M59" s="64"/>
    </row>
    <row r="60" spans="1:13" ht="15.75" customHeight="1">
      <c r="A60" s="78">
        <v>16</v>
      </c>
      <c r="B60" s="78">
        <v>801</v>
      </c>
      <c r="C60" s="78">
        <v>80130</v>
      </c>
      <c r="D60" s="65" t="s">
        <v>28</v>
      </c>
      <c r="E60" s="62" t="s">
        <v>40</v>
      </c>
      <c r="F60" s="59">
        <v>2897656</v>
      </c>
      <c r="G60" s="105">
        <f>H60+I60+K60+K61+K62+L60</f>
        <v>136108</v>
      </c>
      <c r="H60" s="91">
        <v>136108</v>
      </c>
      <c r="I60" s="91"/>
      <c r="J60" s="11"/>
      <c r="K60" s="12"/>
      <c r="L60" s="59"/>
      <c r="M60" s="62" t="s">
        <v>37</v>
      </c>
    </row>
    <row r="61" spans="1:13" ht="15.75" customHeight="1">
      <c r="A61" s="79"/>
      <c r="B61" s="79"/>
      <c r="C61" s="79"/>
      <c r="D61" s="66"/>
      <c r="E61" s="63"/>
      <c r="F61" s="60"/>
      <c r="G61" s="106"/>
      <c r="H61" s="92"/>
      <c r="I61" s="92"/>
      <c r="J61" s="13"/>
      <c r="K61" s="36"/>
      <c r="L61" s="60"/>
      <c r="M61" s="63"/>
    </row>
    <row r="62" spans="1:13" ht="16.5" customHeight="1">
      <c r="A62" s="80"/>
      <c r="B62" s="80"/>
      <c r="C62" s="80"/>
      <c r="D62" s="67"/>
      <c r="E62" s="64"/>
      <c r="F62" s="61"/>
      <c r="G62" s="107"/>
      <c r="H62" s="93"/>
      <c r="I62" s="93"/>
      <c r="J62" s="15"/>
      <c r="K62" s="37"/>
      <c r="L62" s="61"/>
      <c r="M62" s="64"/>
    </row>
    <row r="63" spans="1:13" ht="15.75" customHeight="1">
      <c r="A63" s="78">
        <v>17</v>
      </c>
      <c r="B63" s="78">
        <v>801</v>
      </c>
      <c r="C63" s="78">
        <v>80130</v>
      </c>
      <c r="D63" s="65" t="s">
        <v>28</v>
      </c>
      <c r="E63" s="62" t="s">
        <v>76</v>
      </c>
      <c r="F63" s="59">
        <v>271188</v>
      </c>
      <c r="G63" s="105">
        <f>H63+I63+K63+K64+K65+L63</f>
        <v>271188</v>
      </c>
      <c r="H63" s="91">
        <v>271188</v>
      </c>
      <c r="I63" s="91"/>
      <c r="J63" s="11"/>
      <c r="K63" s="41"/>
      <c r="L63" s="59"/>
      <c r="M63" s="62" t="s">
        <v>37</v>
      </c>
    </row>
    <row r="64" spans="1:13" ht="15.75" customHeight="1">
      <c r="A64" s="79"/>
      <c r="B64" s="79"/>
      <c r="C64" s="79"/>
      <c r="D64" s="66"/>
      <c r="E64" s="63"/>
      <c r="F64" s="60"/>
      <c r="G64" s="106"/>
      <c r="H64" s="92"/>
      <c r="I64" s="92"/>
      <c r="J64" s="13"/>
      <c r="K64" s="36"/>
      <c r="L64" s="60"/>
      <c r="M64" s="63"/>
    </row>
    <row r="65" spans="1:13" ht="15.75">
      <c r="A65" s="80"/>
      <c r="B65" s="80"/>
      <c r="C65" s="80"/>
      <c r="D65" s="67"/>
      <c r="E65" s="64"/>
      <c r="F65" s="61"/>
      <c r="G65" s="107"/>
      <c r="H65" s="93"/>
      <c r="I65" s="93"/>
      <c r="J65" s="15"/>
      <c r="K65" s="37"/>
      <c r="L65" s="61"/>
      <c r="M65" s="64"/>
    </row>
    <row r="66" spans="1:13" ht="15.75">
      <c r="A66" s="78">
        <v>18</v>
      </c>
      <c r="B66" s="78">
        <v>851</v>
      </c>
      <c r="C66" s="78">
        <v>85111</v>
      </c>
      <c r="D66" s="65" t="s">
        <v>28</v>
      </c>
      <c r="E66" s="62" t="s">
        <v>41</v>
      </c>
      <c r="F66" s="59">
        <v>111783900</v>
      </c>
      <c r="G66" s="59">
        <f>H66+I66+K66+K67+K68+L66</f>
        <v>11052000</v>
      </c>
      <c r="H66" s="59">
        <v>200000</v>
      </c>
      <c r="I66" s="59">
        <v>1620000</v>
      </c>
      <c r="J66" s="11"/>
      <c r="K66" s="12"/>
      <c r="L66" s="59">
        <v>9232000</v>
      </c>
      <c r="M66" s="62" t="s">
        <v>37</v>
      </c>
    </row>
    <row r="67" spans="1:13" ht="15.75">
      <c r="A67" s="79"/>
      <c r="B67" s="79"/>
      <c r="C67" s="79"/>
      <c r="D67" s="66"/>
      <c r="E67" s="63"/>
      <c r="F67" s="60"/>
      <c r="G67" s="60"/>
      <c r="H67" s="60"/>
      <c r="I67" s="60"/>
      <c r="J67" s="13"/>
      <c r="K67" s="36"/>
      <c r="L67" s="60"/>
      <c r="M67" s="63"/>
    </row>
    <row r="68" spans="1:13" ht="15.75">
      <c r="A68" s="80"/>
      <c r="B68" s="80"/>
      <c r="C68" s="80"/>
      <c r="D68" s="67"/>
      <c r="E68" s="64"/>
      <c r="F68" s="61"/>
      <c r="G68" s="61"/>
      <c r="H68" s="61"/>
      <c r="I68" s="61"/>
      <c r="J68" s="15"/>
      <c r="K68" s="37"/>
      <c r="L68" s="61"/>
      <c r="M68" s="64"/>
    </row>
    <row r="69" spans="1:13" ht="15.75">
      <c r="A69" s="78">
        <v>19</v>
      </c>
      <c r="B69" s="78">
        <v>853</v>
      </c>
      <c r="C69" s="78">
        <v>85333</v>
      </c>
      <c r="D69" s="65" t="s">
        <v>28</v>
      </c>
      <c r="E69" s="62" t="s">
        <v>42</v>
      </c>
      <c r="F69" s="59">
        <v>370000</v>
      </c>
      <c r="G69" s="91">
        <f>H69+I69+K69+K70+K71+L69</f>
        <v>370000</v>
      </c>
      <c r="H69" s="59">
        <v>370000</v>
      </c>
      <c r="I69" s="59"/>
      <c r="J69" s="13"/>
      <c r="K69" s="36"/>
      <c r="L69" s="59"/>
      <c r="M69" s="62" t="s">
        <v>37</v>
      </c>
    </row>
    <row r="70" spans="1:13" ht="15.75">
      <c r="A70" s="79"/>
      <c r="B70" s="79"/>
      <c r="C70" s="79"/>
      <c r="D70" s="66"/>
      <c r="E70" s="63"/>
      <c r="F70" s="60"/>
      <c r="G70" s="92"/>
      <c r="H70" s="60"/>
      <c r="I70" s="60"/>
      <c r="J70" s="13"/>
      <c r="K70" s="36"/>
      <c r="L70" s="60"/>
      <c r="M70" s="63"/>
    </row>
    <row r="71" spans="1:13" ht="15.75">
      <c r="A71" s="80"/>
      <c r="B71" s="80"/>
      <c r="C71" s="80"/>
      <c r="D71" s="67"/>
      <c r="E71" s="64"/>
      <c r="F71" s="61"/>
      <c r="G71" s="93"/>
      <c r="H71" s="61"/>
      <c r="I71" s="61"/>
      <c r="J71" s="13"/>
      <c r="K71" s="36"/>
      <c r="L71" s="61"/>
      <c r="M71" s="64"/>
    </row>
    <row r="72" spans="1:13" ht="15.75">
      <c r="A72" s="78">
        <v>20</v>
      </c>
      <c r="B72" s="78">
        <v>926</v>
      </c>
      <c r="C72" s="78">
        <v>92601</v>
      </c>
      <c r="D72" s="65" t="s">
        <v>22</v>
      </c>
      <c r="E72" s="62" t="s">
        <v>66</v>
      </c>
      <c r="F72" s="59">
        <v>1300000</v>
      </c>
      <c r="G72" s="59">
        <f>H72+I72+K72+K73+K74+L72</f>
        <v>317000</v>
      </c>
      <c r="H72" s="59"/>
      <c r="I72" s="59">
        <v>317000</v>
      </c>
      <c r="J72" s="11" t="s">
        <v>15</v>
      </c>
      <c r="K72" s="41"/>
      <c r="L72" s="108"/>
      <c r="M72" s="62" t="s">
        <v>24</v>
      </c>
    </row>
    <row r="73" spans="1:13" ht="15.75">
      <c r="A73" s="79"/>
      <c r="B73" s="79"/>
      <c r="C73" s="79"/>
      <c r="D73" s="66"/>
      <c r="E73" s="63"/>
      <c r="F73" s="60"/>
      <c r="G73" s="60"/>
      <c r="H73" s="60"/>
      <c r="I73" s="60"/>
      <c r="J73" s="13" t="s">
        <v>17</v>
      </c>
      <c r="K73" s="36"/>
      <c r="L73" s="109"/>
      <c r="M73" s="63"/>
    </row>
    <row r="74" spans="1:13" ht="15.75">
      <c r="A74" s="80"/>
      <c r="B74" s="80"/>
      <c r="C74" s="80"/>
      <c r="D74" s="67"/>
      <c r="E74" s="64"/>
      <c r="F74" s="61"/>
      <c r="G74" s="61"/>
      <c r="H74" s="61"/>
      <c r="I74" s="61"/>
      <c r="J74" s="15" t="s">
        <v>18</v>
      </c>
      <c r="K74" s="37"/>
      <c r="L74" s="110"/>
      <c r="M74" s="64"/>
    </row>
    <row r="75" spans="1:13" ht="28.5" customHeight="1">
      <c r="A75" s="101" t="s">
        <v>43</v>
      </c>
      <c r="B75" s="101"/>
      <c r="C75" s="101"/>
      <c r="D75" s="101"/>
      <c r="E75" s="101"/>
      <c r="F75" s="38">
        <f>SUM(F50:F74)</f>
        <v>198185469.53</v>
      </c>
      <c r="G75" s="38">
        <f>SUM(G50:G74)</f>
        <v>67674510</v>
      </c>
      <c r="H75" s="38">
        <f>SUM(H50:H74)</f>
        <v>1632958</v>
      </c>
      <c r="I75" s="38">
        <f>SUM(I50:I74)</f>
        <v>17984263</v>
      </c>
      <c r="J75" s="39"/>
      <c r="K75" s="42">
        <f>SUM(K50:K74)</f>
        <v>7726314</v>
      </c>
      <c r="L75" s="38">
        <f>SUM(L50:L74)</f>
        <v>40330975</v>
      </c>
      <c r="M75" s="10" t="s">
        <v>44</v>
      </c>
    </row>
    <row r="76" spans="1:13" ht="28.5" customHeight="1">
      <c r="A76" s="101" t="s">
        <v>72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1:13" ht="16.5" customHeight="1">
      <c r="A77" s="78">
        <v>1</v>
      </c>
      <c r="B77" s="83">
        <v>750</v>
      </c>
      <c r="C77" s="83">
        <v>75020</v>
      </c>
      <c r="D77" s="83">
        <v>6060</v>
      </c>
      <c r="E77" s="62" t="s">
        <v>45</v>
      </c>
      <c r="F77" s="59">
        <v>42000</v>
      </c>
      <c r="G77" s="59">
        <f>H77+I77+K77+K78+K79+L77</f>
        <v>42000</v>
      </c>
      <c r="H77" s="59">
        <v>42000</v>
      </c>
      <c r="I77" s="78"/>
      <c r="J77" s="11"/>
      <c r="K77" s="41"/>
      <c r="L77" s="78"/>
      <c r="M77" s="78" t="s">
        <v>37</v>
      </c>
    </row>
    <row r="78" spans="1:13" ht="15.75" customHeight="1">
      <c r="A78" s="79"/>
      <c r="B78" s="83"/>
      <c r="C78" s="83"/>
      <c r="D78" s="83"/>
      <c r="E78" s="63"/>
      <c r="F78" s="60"/>
      <c r="G78" s="60"/>
      <c r="H78" s="60"/>
      <c r="I78" s="79"/>
      <c r="J78" s="13"/>
      <c r="K78" s="36"/>
      <c r="L78" s="79"/>
      <c r="M78" s="79"/>
    </row>
    <row r="79" spans="1:13" ht="15.75" customHeight="1">
      <c r="A79" s="80"/>
      <c r="B79" s="83"/>
      <c r="C79" s="83"/>
      <c r="D79" s="83"/>
      <c r="E79" s="64"/>
      <c r="F79" s="61"/>
      <c r="G79" s="61"/>
      <c r="H79" s="61"/>
      <c r="I79" s="80"/>
      <c r="J79" s="15"/>
      <c r="K79" s="37"/>
      <c r="L79" s="80"/>
      <c r="M79" s="80"/>
    </row>
    <row r="80" spans="1:13" ht="15.75" customHeight="1">
      <c r="A80" s="83">
        <v>2</v>
      </c>
      <c r="B80" s="83">
        <v>852</v>
      </c>
      <c r="C80" s="83">
        <v>85218</v>
      </c>
      <c r="D80" s="83">
        <v>6060</v>
      </c>
      <c r="E80" s="84" t="s">
        <v>46</v>
      </c>
      <c r="F80" s="81">
        <v>25000</v>
      </c>
      <c r="G80" s="59">
        <f>H80+I80+K80+K81+K82+L80</f>
        <v>25000</v>
      </c>
      <c r="H80" s="81">
        <v>25000</v>
      </c>
      <c r="I80" s="78"/>
      <c r="J80" s="43"/>
      <c r="K80" s="41"/>
      <c r="L80" s="78"/>
      <c r="M80" s="78" t="s">
        <v>47</v>
      </c>
    </row>
    <row r="81" spans="1:13" ht="15.75" customHeight="1">
      <c r="A81" s="83"/>
      <c r="B81" s="83"/>
      <c r="C81" s="83"/>
      <c r="D81" s="83"/>
      <c r="E81" s="84"/>
      <c r="F81" s="81"/>
      <c r="G81" s="60"/>
      <c r="H81" s="81"/>
      <c r="I81" s="79"/>
      <c r="J81" s="13"/>
      <c r="K81" s="36"/>
      <c r="L81" s="79"/>
      <c r="M81" s="79"/>
    </row>
    <row r="82" spans="1:13" ht="15.75" customHeight="1">
      <c r="A82" s="83"/>
      <c r="B82" s="83"/>
      <c r="C82" s="83"/>
      <c r="D82" s="83"/>
      <c r="E82" s="84"/>
      <c r="F82" s="81"/>
      <c r="G82" s="61"/>
      <c r="H82" s="81"/>
      <c r="I82" s="80"/>
      <c r="J82" s="15"/>
      <c r="K82" s="37"/>
      <c r="L82" s="80"/>
      <c r="M82" s="80"/>
    </row>
    <row r="83" spans="1:13" ht="28.5" customHeight="1">
      <c r="A83" s="111" t="s">
        <v>48</v>
      </c>
      <c r="B83" s="112"/>
      <c r="C83" s="112"/>
      <c r="D83" s="112"/>
      <c r="E83" s="113"/>
      <c r="F83" s="38">
        <f>SUM(F77:F82)</f>
        <v>67000</v>
      </c>
      <c r="G83" s="38">
        <f>SUM(G77:G82)</f>
        <v>67000</v>
      </c>
      <c r="H83" s="38">
        <f>SUM(H77:H82)</f>
        <v>67000</v>
      </c>
      <c r="I83" s="38">
        <f>SUM(I77:I82)</f>
        <v>0</v>
      </c>
      <c r="J83" s="44"/>
      <c r="K83" s="42">
        <f>SUM(K77:K82)</f>
        <v>0</v>
      </c>
      <c r="L83" s="38">
        <f>SUM(L77:L82)</f>
        <v>0</v>
      </c>
      <c r="M83" s="45" t="s">
        <v>44</v>
      </c>
    </row>
    <row r="84" spans="1:13" ht="23.25" customHeight="1">
      <c r="A84" s="111" t="s">
        <v>49</v>
      </c>
      <c r="B84" s="112"/>
      <c r="C84" s="112"/>
      <c r="D84" s="112"/>
      <c r="E84" s="113"/>
      <c r="F84" s="38">
        <v>164409</v>
      </c>
      <c r="G84" s="38">
        <v>164409</v>
      </c>
      <c r="H84" s="38">
        <v>164409</v>
      </c>
      <c r="I84" s="44"/>
      <c r="J84" s="46"/>
      <c r="K84" s="46"/>
      <c r="L84" s="42"/>
      <c r="M84" s="40" t="s">
        <v>37</v>
      </c>
    </row>
    <row r="85" spans="1:13" ht="30" customHeight="1">
      <c r="A85" s="111" t="s">
        <v>50</v>
      </c>
      <c r="B85" s="112"/>
      <c r="C85" s="112"/>
      <c r="D85" s="112"/>
      <c r="E85" s="113"/>
      <c r="F85" s="38">
        <f>F75+F84+F83</f>
        <v>198416878.53</v>
      </c>
      <c r="G85" s="38">
        <f>G75+G84+G83</f>
        <v>67905919</v>
      </c>
      <c r="H85" s="38">
        <f>H75+H84+H83</f>
        <v>1864367</v>
      </c>
      <c r="I85" s="38">
        <f>I75+I84+I83</f>
        <v>17984263</v>
      </c>
      <c r="J85" s="44"/>
      <c r="K85" s="42">
        <f>K75+K84+K83</f>
        <v>7726314</v>
      </c>
      <c r="L85" s="38">
        <f>L75+L84+L83</f>
        <v>40330975</v>
      </c>
      <c r="M85" s="8" t="s">
        <v>44</v>
      </c>
    </row>
    <row r="86" spans="1:13" ht="15.75">
      <c r="A86" s="47" t="s">
        <v>51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5.75">
      <c r="A87" s="47" t="s">
        <v>52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 t="s">
        <v>53</v>
      </c>
    </row>
    <row r="88" spans="1:13" ht="15.75">
      <c r="A88" s="114" t="s">
        <v>54</v>
      </c>
      <c r="B88" s="114"/>
      <c r="C88" s="114"/>
      <c r="D88" s="114"/>
      <c r="E88" s="114"/>
      <c r="F88" s="114"/>
      <c r="G88" s="114"/>
      <c r="H88" s="114"/>
      <c r="I88" s="47"/>
      <c r="J88" s="47"/>
      <c r="K88" s="47"/>
      <c r="L88" s="47"/>
      <c r="M88" s="47"/>
    </row>
    <row r="89" spans="1:13" ht="20.25">
      <c r="A89" s="115" t="s">
        <v>55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ht="15.75">
      <c r="A90" s="116">
        <v>1</v>
      </c>
      <c r="B90" s="116">
        <v>600</v>
      </c>
      <c r="C90" s="116">
        <v>60014</v>
      </c>
      <c r="D90" s="119" t="s">
        <v>56</v>
      </c>
      <c r="E90" s="122" t="s">
        <v>57</v>
      </c>
      <c r="F90" s="125">
        <v>800000</v>
      </c>
      <c r="G90" s="59">
        <f>H90+I90+K90+K91+K92+L90</f>
        <v>800000</v>
      </c>
      <c r="H90" s="128"/>
      <c r="I90" s="125">
        <v>400000</v>
      </c>
      <c r="J90" s="11" t="s">
        <v>15</v>
      </c>
      <c r="K90" s="48"/>
      <c r="L90" s="116"/>
      <c r="M90" s="122"/>
    </row>
    <row r="91" spans="1:13" s="50" customFormat="1" ht="15.75">
      <c r="A91" s="117"/>
      <c r="B91" s="117"/>
      <c r="C91" s="117"/>
      <c r="D91" s="120"/>
      <c r="E91" s="123"/>
      <c r="F91" s="126"/>
      <c r="G91" s="60"/>
      <c r="H91" s="129"/>
      <c r="I91" s="126"/>
      <c r="J91" s="13" t="s">
        <v>17</v>
      </c>
      <c r="K91" s="49">
        <v>400000</v>
      </c>
      <c r="L91" s="117"/>
      <c r="M91" s="123"/>
    </row>
    <row r="92" spans="1:13" s="52" customFormat="1" ht="15.75">
      <c r="A92" s="118"/>
      <c r="B92" s="118"/>
      <c r="C92" s="118"/>
      <c r="D92" s="121"/>
      <c r="E92" s="124"/>
      <c r="F92" s="127"/>
      <c r="G92" s="61"/>
      <c r="H92" s="130"/>
      <c r="I92" s="127"/>
      <c r="J92" s="15" t="s">
        <v>18</v>
      </c>
      <c r="K92" s="51"/>
      <c r="L92" s="118"/>
      <c r="M92" s="124"/>
    </row>
    <row r="93" spans="1:13" s="52" customFormat="1" ht="15.75">
      <c r="A93" s="116">
        <v>2</v>
      </c>
      <c r="B93" s="116">
        <v>801</v>
      </c>
      <c r="C93" s="116">
        <v>80130</v>
      </c>
      <c r="D93" s="119" t="s">
        <v>58</v>
      </c>
      <c r="E93" s="62" t="s">
        <v>59</v>
      </c>
      <c r="F93" s="59">
        <v>350000</v>
      </c>
      <c r="G93" s="59">
        <v>350000</v>
      </c>
      <c r="H93" s="59">
        <v>350000</v>
      </c>
      <c r="I93" s="59"/>
      <c r="J93" s="11" t="s">
        <v>15</v>
      </c>
      <c r="K93" s="12"/>
      <c r="L93" s="59"/>
      <c r="M93" s="122"/>
    </row>
    <row r="94" spans="1:13" s="52" customFormat="1" ht="18" customHeight="1">
      <c r="A94" s="117"/>
      <c r="B94" s="117"/>
      <c r="C94" s="117"/>
      <c r="D94" s="120"/>
      <c r="E94" s="63"/>
      <c r="F94" s="60"/>
      <c r="G94" s="60"/>
      <c r="H94" s="60"/>
      <c r="I94" s="60"/>
      <c r="J94" s="13"/>
      <c r="K94" s="14"/>
      <c r="L94" s="60"/>
      <c r="M94" s="123"/>
    </row>
    <row r="95" spans="1:18" s="52" customFormat="1" ht="18" customHeight="1">
      <c r="A95" s="118"/>
      <c r="B95" s="118"/>
      <c r="C95" s="118"/>
      <c r="D95" s="121"/>
      <c r="E95" s="64"/>
      <c r="F95" s="61"/>
      <c r="G95" s="61"/>
      <c r="H95" s="61"/>
      <c r="I95" s="61"/>
      <c r="J95" s="15"/>
      <c r="K95" s="16"/>
      <c r="L95" s="61"/>
      <c r="M95" s="124"/>
      <c r="R95" s="53"/>
    </row>
    <row r="96" spans="1:18" s="52" customFormat="1" ht="15.75">
      <c r="A96" s="116">
        <v>3</v>
      </c>
      <c r="B96" s="116">
        <v>801</v>
      </c>
      <c r="C96" s="116">
        <v>80120</v>
      </c>
      <c r="D96" s="119" t="s">
        <v>58</v>
      </c>
      <c r="E96" s="62" t="s">
        <v>60</v>
      </c>
      <c r="F96" s="59">
        <v>150000</v>
      </c>
      <c r="G96" s="59">
        <v>150000</v>
      </c>
      <c r="H96" s="59">
        <v>150000</v>
      </c>
      <c r="I96" s="59"/>
      <c r="J96" s="11"/>
      <c r="K96" s="12"/>
      <c r="L96" s="59"/>
      <c r="M96" s="122"/>
      <c r="R96" s="53"/>
    </row>
    <row r="97" spans="1:13" s="52" customFormat="1" ht="15.75">
      <c r="A97" s="117"/>
      <c r="B97" s="117"/>
      <c r="C97" s="117"/>
      <c r="D97" s="120"/>
      <c r="E97" s="63"/>
      <c r="F97" s="60"/>
      <c r="G97" s="60"/>
      <c r="H97" s="60"/>
      <c r="I97" s="60"/>
      <c r="J97" s="13"/>
      <c r="K97" s="14"/>
      <c r="L97" s="60"/>
      <c r="M97" s="123"/>
    </row>
    <row r="98" spans="1:13" ht="15.75">
      <c r="A98" s="118"/>
      <c r="B98" s="118"/>
      <c r="C98" s="118"/>
      <c r="D98" s="121"/>
      <c r="E98" s="64"/>
      <c r="F98" s="61"/>
      <c r="G98" s="61"/>
      <c r="H98" s="61"/>
      <c r="I98" s="61"/>
      <c r="J98" s="15"/>
      <c r="K98" s="16"/>
      <c r="L98" s="61"/>
      <c r="M98" s="124"/>
    </row>
    <row r="99" spans="1:13" ht="15.75">
      <c r="A99" s="116">
        <v>4</v>
      </c>
      <c r="B99" s="116">
        <v>801</v>
      </c>
      <c r="C99" s="116">
        <v>80130</v>
      </c>
      <c r="D99" s="119" t="s">
        <v>58</v>
      </c>
      <c r="E99" s="62" t="s">
        <v>61</v>
      </c>
      <c r="F99" s="59">
        <v>100000</v>
      </c>
      <c r="G99" s="59">
        <v>100000</v>
      </c>
      <c r="H99" s="59">
        <v>100000</v>
      </c>
      <c r="I99" s="59"/>
      <c r="J99" s="11"/>
      <c r="K99" s="12"/>
      <c r="L99" s="59"/>
      <c r="M99" s="122"/>
    </row>
    <row r="100" spans="1:13" ht="15.75">
      <c r="A100" s="117"/>
      <c r="B100" s="117"/>
      <c r="C100" s="117"/>
      <c r="D100" s="120"/>
      <c r="E100" s="63"/>
      <c r="F100" s="60"/>
      <c r="G100" s="60"/>
      <c r="H100" s="60"/>
      <c r="I100" s="60"/>
      <c r="J100" s="13"/>
      <c r="K100" s="14"/>
      <c r="L100" s="60"/>
      <c r="M100" s="123"/>
    </row>
    <row r="101" spans="1:13" ht="15.75">
      <c r="A101" s="118"/>
      <c r="B101" s="118"/>
      <c r="C101" s="118"/>
      <c r="D101" s="121"/>
      <c r="E101" s="64"/>
      <c r="F101" s="61"/>
      <c r="G101" s="61"/>
      <c r="H101" s="61"/>
      <c r="I101" s="61"/>
      <c r="J101" s="15"/>
      <c r="K101" s="16"/>
      <c r="L101" s="61"/>
      <c r="M101" s="124"/>
    </row>
    <row r="102" spans="1:13" ht="15.75">
      <c r="A102" s="116">
        <v>5</v>
      </c>
      <c r="B102" s="116">
        <v>801</v>
      </c>
      <c r="C102" s="116">
        <v>80130</v>
      </c>
      <c r="D102" s="119" t="s">
        <v>58</v>
      </c>
      <c r="E102" s="62" t="s">
        <v>62</v>
      </c>
      <c r="F102" s="59">
        <v>88480</v>
      </c>
      <c r="G102" s="59">
        <v>88480</v>
      </c>
      <c r="H102" s="59">
        <v>88480</v>
      </c>
      <c r="I102" s="59"/>
      <c r="J102" s="11"/>
      <c r="K102" s="12"/>
      <c r="L102" s="59"/>
      <c r="M102" s="122"/>
    </row>
    <row r="103" spans="1:13" ht="15.75">
      <c r="A103" s="117"/>
      <c r="B103" s="117"/>
      <c r="C103" s="117"/>
      <c r="D103" s="120"/>
      <c r="E103" s="63"/>
      <c r="F103" s="60"/>
      <c r="G103" s="60"/>
      <c r="H103" s="60"/>
      <c r="I103" s="60"/>
      <c r="J103" s="13"/>
      <c r="K103" s="14"/>
      <c r="L103" s="60"/>
      <c r="M103" s="123"/>
    </row>
    <row r="104" spans="1:13" ht="15.75">
      <c r="A104" s="118"/>
      <c r="B104" s="118"/>
      <c r="C104" s="118"/>
      <c r="D104" s="121"/>
      <c r="E104" s="64"/>
      <c r="F104" s="61"/>
      <c r="G104" s="61"/>
      <c r="H104" s="61"/>
      <c r="I104" s="61"/>
      <c r="J104" s="15"/>
      <c r="K104" s="16"/>
      <c r="L104" s="61"/>
      <c r="M104" s="124"/>
    </row>
    <row r="105" spans="1:13" ht="15.75">
      <c r="A105" s="116">
        <v>6</v>
      </c>
      <c r="B105" s="116">
        <v>854</v>
      </c>
      <c r="C105" s="116">
        <v>85403</v>
      </c>
      <c r="D105" s="119" t="s">
        <v>58</v>
      </c>
      <c r="E105" s="62" t="s">
        <v>63</v>
      </c>
      <c r="F105" s="59">
        <v>140000</v>
      </c>
      <c r="G105" s="59">
        <v>140000</v>
      </c>
      <c r="H105" s="59">
        <v>140000</v>
      </c>
      <c r="I105" s="59"/>
      <c r="J105" s="11"/>
      <c r="K105" s="12"/>
      <c r="L105" s="59"/>
      <c r="M105" s="122"/>
    </row>
    <row r="106" spans="1:13" ht="15.75">
      <c r="A106" s="117"/>
      <c r="B106" s="117"/>
      <c r="C106" s="117"/>
      <c r="D106" s="120"/>
      <c r="E106" s="63"/>
      <c r="F106" s="60"/>
      <c r="G106" s="60"/>
      <c r="H106" s="60"/>
      <c r="I106" s="60"/>
      <c r="J106" s="13"/>
      <c r="K106" s="14"/>
      <c r="L106" s="60"/>
      <c r="M106" s="123"/>
    </row>
    <row r="107" spans="1:13" ht="15.75">
      <c r="A107" s="118"/>
      <c r="B107" s="118"/>
      <c r="C107" s="118"/>
      <c r="D107" s="121"/>
      <c r="E107" s="64"/>
      <c r="F107" s="61"/>
      <c r="G107" s="61"/>
      <c r="H107" s="61"/>
      <c r="I107" s="61"/>
      <c r="J107" s="15"/>
      <c r="K107" s="16"/>
      <c r="L107" s="61"/>
      <c r="M107" s="124"/>
    </row>
    <row r="108" spans="1:13" ht="15.75">
      <c r="A108" s="116">
        <v>7</v>
      </c>
      <c r="B108" s="116">
        <v>854</v>
      </c>
      <c r="C108" s="116">
        <v>85403</v>
      </c>
      <c r="D108" s="119" t="s">
        <v>58</v>
      </c>
      <c r="E108" s="62" t="s">
        <v>64</v>
      </c>
      <c r="F108" s="59">
        <v>50000</v>
      </c>
      <c r="G108" s="59">
        <v>50000</v>
      </c>
      <c r="H108" s="59">
        <v>50000</v>
      </c>
      <c r="I108" s="59"/>
      <c r="J108" s="11"/>
      <c r="K108" s="12"/>
      <c r="L108" s="59"/>
      <c r="M108" s="122"/>
    </row>
    <row r="109" spans="1:13" ht="15.75">
      <c r="A109" s="117"/>
      <c r="B109" s="117"/>
      <c r="C109" s="117"/>
      <c r="D109" s="120"/>
      <c r="E109" s="63"/>
      <c r="F109" s="60"/>
      <c r="G109" s="60"/>
      <c r="H109" s="60"/>
      <c r="I109" s="60"/>
      <c r="J109" s="13"/>
      <c r="K109" s="14"/>
      <c r="L109" s="60"/>
      <c r="M109" s="123"/>
    </row>
    <row r="110" spans="1:13" ht="15.75">
      <c r="A110" s="118"/>
      <c r="B110" s="118"/>
      <c r="C110" s="118"/>
      <c r="D110" s="121"/>
      <c r="E110" s="64"/>
      <c r="F110" s="61"/>
      <c r="G110" s="61"/>
      <c r="H110" s="61"/>
      <c r="I110" s="61"/>
      <c r="J110" s="15"/>
      <c r="K110" s="16"/>
      <c r="L110" s="61"/>
      <c r="M110" s="124"/>
    </row>
    <row r="111" spans="1:13" ht="18.75">
      <c r="A111" s="131" t="s">
        <v>65</v>
      </c>
      <c r="B111" s="131"/>
      <c r="C111" s="131"/>
      <c r="D111" s="131"/>
      <c r="E111" s="131"/>
      <c r="F111" s="38">
        <f>SUM(F90:F110)</f>
        <v>1678480</v>
      </c>
      <c r="G111" s="38">
        <f>SUM(G90:G110)</f>
        <v>1678480</v>
      </c>
      <c r="H111" s="38">
        <f>SUM(H90:H110)</f>
        <v>878480</v>
      </c>
      <c r="I111" s="38">
        <f>SUM(I90:I104)</f>
        <v>400000</v>
      </c>
      <c r="J111" s="38"/>
      <c r="K111" s="38">
        <f>SUM(K90:K104)</f>
        <v>400000</v>
      </c>
      <c r="L111" s="38">
        <f>SUM(L90:L104)</f>
        <v>0</v>
      </c>
      <c r="M111" s="17"/>
    </row>
  </sheetData>
  <mergeCells count="348">
    <mergeCell ref="M108:M110"/>
    <mergeCell ref="A111:E111"/>
    <mergeCell ref="E108:E110"/>
    <mergeCell ref="F108:F110"/>
    <mergeCell ref="G108:G110"/>
    <mergeCell ref="H108:H110"/>
    <mergeCell ref="A108:A110"/>
    <mergeCell ref="B108:B110"/>
    <mergeCell ref="C108:C110"/>
    <mergeCell ref="L105:L107"/>
    <mergeCell ref="M105:M107"/>
    <mergeCell ref="D108:D110"/>
    <mergeCell ref="H105:H107"/>
    <mergeCell ref="I105:I107"/>
    <mergeCell ref="E105:E107"/>
    <mergeCell ref="F105:F107"/>
    <mergeCell ref="G105:G107"/>
    <mergeCell ref="I108:I110"/>
    <mergeCell ref="L108:L110"/>
    <mergeCell ref="A105:A107"/>
    <mergeCell ref="B105:B107"/>
    <mergeCell ref="C105:C107"/>
    <mergeCell ref="D105:D107"/>
    <mergeCell ref="H102:H104"/>
    <mergeCell ref="I102:I104"/>
    <mergeCell ref="L102:L104"/>
    <mergeCell ref="M102:M104"/>
    <mergeCell ref="I99:I101"/>
    <mergeCell ref="L99:L101"/>
    <mergeCell ref="M99:M101"/>
    <mergeCell ref="A102:A104"/>
    <mergeCell ref="B102:B104"/>
    <mergeCell ref="C102:C104"/>
    <mergeCell ref="D102:D104"/>
    <mergeCell ref="E102:E104"/>
    <mergeCell ref="F102:F104"/>
    <mergeCell ref="G102:G104"/>
    <mergeCell ref="E99:E101"/>
    <mergeCell ref="F99:F101"/>
    <mergeCell ref="G99:G101"/>
    <mergeCell ref="H99:H101"/>
    <mergeCell ref="A99:A101"/>
    <mergeCell ref="B99:B101"/>
    <mergeCell ref="C99:C101"/>
    <mergeCell ref="D99:D101"/>
    <mergeCell ref="H96:H98"/>
    <mergeCell ref="I96:I98"/>
    <mergeCell ref="L96:L98"/>
    <mergeCell ref="M96:M98"/>
    <mergeCell ref="I93:I95"/>
    <mergeCell ref="L93:L95"/>
    <mergeCell ref="M93:M95"/>
    <mergeCell ref="A96:A98"/>
    <mergeCell ref="B96:B98"/>
    <mergeCell ref="C96:C98"/>
    <mergeCell ref="D96:D98"/>
    <mergeCell ref="E96:E98"/>
    <mergeCell ref="F96:F98"/>
    <mergeCell ref="G96:G98"/>
    <mergeCell ref="L90:L92"/>
    <mergeCell ref="M90:M92"/>
    <mergeCell ref="A93:A95"/>
    <mergeCell ref="B93:B95"/>
    <mergeCell ref="C93:C95"/>
    <mergeCell ref="D93:D95"/>
    <mergeCell ref="E93:E95"/>
    <mergeCell ref="F93:F95"/>
    <mergeCell ref="G93:G95"/>
    <mergeCell ref="H93:H95"/>
    <mergeCell ref="A89:M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A83:E83"/>
    <mergeCell ref="A84:E84"/>
    <mergeCell ref="A85:E85"/>
    <mergeCell ref="A88:H88"/>
    <mergeCell ref="H80:H82"/>
    <mergeCell ref="I80:I82"/>
    <mergeCell ref="L80:L82"/>
    <mergeCell ref="M80:M82"/>
    <mergeCell ref="I77:I79"/>
    <mergeCell ref="L77:L79"/>
    <mergeCell ref="M77:M79"/>
    <mergeCell ref="A80:A82"/>
    <mergeCell ref="B80:B82"/>
    <mergeCell ref="C80:C82"/>
    <mergeCell ref="D80:D82"/>
    <mergeCell ref="E80:E82"/>
    <mergeCell ref="F80:F82"/>
    <mergeCell ref="G80:G82"/>
    <mergeCell ref="A75:E75"/>
    <mergeCell ref="A76:M76"/>
    <mergeCell ref="A77:A79"/>
    <mergeCell ref="B77:B79"/>
    <mergeCell ref="C77:C79"/>
    <mergeCell ref="D77:D79"/>
    <mergeCell ref="E77:E79"/>
    <mergeCell ref="F77:F79"/>
    <mergeCell ref="G77:G79"/>
    <mergeCell ref="H77:H79"/>
    <mergeCell ref="H72:H74"/>
    <mergeCell ref="I72:I74"/>
    <mergeCell ref="L72:L74"/>
    <mergeCell ref="M72:M74"/>
    <mergeCell ref="I69:I71"/>
    <mergeCell ref="L69:L71"/>
    <mergeCell ref="M69:M71"/>
    <mergeCell ref="A72:A74"/>
    <mergeCell ref="B72:B74"/>
    <mergeCell ref="C72:C74"/>
    <mergeCell ref="D72:D74"/>
    <mergeCell ref="E72:E74"/>
    <mergeCell ref="F72:F74"/>
    <mergeCell ref="G72:G74"/>
    <mergeCell ref="E69:E71"/>
    <mergeCell ref="F69:F71"/>
    <mergeCell ref="G69:G71"/>
    <mergeCell ref="H69:H71"/>
    <mergeCell ref="A69:A71"/>
    <mergeCell ref="B69:B71"/>
    <mergeCell ref="C69:C71"/>
    <mergeCell ref="D69:D71"/>
    <mergeCell ref="H66:H68"/>
    <mergeCell ref="I66:I68"/>
    <mergeCell ref="L66:L68"/>
    <mergeCell ref="M66:M68"/>
    <mergeCell ref="I63:I65"/>
    <mergeCell ref="L63:L65"/>
    <mergeCell ref="M63:M65"/>
    <mergeCell ref="A66:A68"/>
    <mergeCell ref="B66:B68"/>
    <mergeCell ref="C66:C68"/>
    <mergeCell ref="D66:D68"/>
    <mergeCell ref="E66:E68"/>
    <mergeCell ref="F66:F68"/>
    <mergeCell ref="G66:G68"/>
    <mergeCell ref="E63:E65"/>
    <mergeCell ref="F63:F65"/>
    <mergeCell ref="G63:G65"/>
    <mergeCell ref="H63:H65"/>
    <mergeCell ref="A63:A65"/>
    <mergeCell ref="B63:B65"/>
    <mergeCell ref="C63:C65"/>
    <mergeCell ref="D63:D65"/>
    <mergeCell ref="H60:H62"/>
    <mergeCell ref="I60:I62"/>
    <mergeCell ref="L60:L62"/>
    <mergeCell ref="M60:M62"/>
    <mergeCell ref="I57:I59"/>
    <mergeCell ref="L57:L59"/>
    <mergeCell ref="M57:M59"/>
    <mergeCell ref="A60:A62"/>
    <mergeCell ref="B60:B62"/>
    <mergeCell ref="C60:C62"/>
    <mergeCell ref="D60:D62"/>
    <mergeCell ref="E60:E62"/>
    <mergeCell ref="F60:F62"/>
    <mergeCell ref="G60:G62"/>
    <mergeCell ref="E57:E59"/>
    <mergeCell ref="F57:F59"/>
    <mergeCell ref="G57:G59"/>
    <mergeCell ref="H57:H59"/>
    <mergeCell ref="A57:A59"/>
    <mergeCell ref="B57:B59"/>
    <mergeCell ref="C57:C59"/>
    <mergeCell ref="D57:D59"/>
    <mergeCell ref="H54:H56"/>
    <mergeCell ref="I54:I56"/>
    <mergeCell ref="L54:L56"/>
    <mergeCell ref="M54:M56"/>
    <mergeCell ref="I51:I53"/>
    <mergeCell ref="L51:L53"/>
    <mergeCell ref="M51:M53"/>
    <mergeCell ref="A54:A56"/>
    <mergeCell ref="B54:B56"/>
    <mergeCell ref="C54:C56"/>
    <mergeCell ref="D54:D56"/>
    <mergeCell ref="E54:E56"/>
    <mergeCell ref="F54:F56"/>
    <mergeCell ref="G54:G56"/>
    <mergeCell ref="E51:E53"/>
    <mergeCell ref="F51:F53"/>
    <mergeCell ref="G51:G53"/>
    <mergeCell ref="H51:H53"/>
    <mergeCell ref="A51:A53"/>
    <mergeCell ref="B51:B53"/>
    <mergeCell ref="C51:C53"/>
    <mergeCell ref="D51:D53"/>
    <mergeCell ref="A50:E50"/>
    <mergeCell ref="E44:E46"/>
    <mergeCell ref="F44:F46"/>
    <mergeCell ref="G44:G46"/>
    <mergeCell ref="A44:A46"/>
    <mergeCell ref="B44:B46"/>
    <mergeCell ref="C44:C46"/>
    <mergeCell ref="A47:A49"/>
    <mergeCell ref="B47:B49"/>
    <mergeCell ref="C47:C49"/>
    <mergeCell ref="I41:I43"/>
    <mergeCell ref="L41:L43"/>
    <mergeCell ref="M41:M43"/>
    <mergeCell ref="D44:D46"/>
    <mergeCell ref="I44:I46"/>
    <mergeCell ref="L44:L46"/>
    <mergeCell ref="M44:M46"/>
    <mergeCell ref="H44:H46"/>
    <mergeCell ref="E41:E43"/>
    <mergeCell ref="F41:F43"/>
    <mergeCell ref="G41:G43"/>
    <mergeCell ref="H41:H43"/>
    <mergeCell ref="A41:A43"/>
    <mergeCell ref="B41:B43"/>
    <mergeCell ref="C41:C43"/>
    <mergeCell ref="D41:D43"/>
    <mergeCell ref="H38:H40"/>
    <mergeCell ref="I38:I40"/>
    <mergeCell ref="L38:L40"/>
    <mergeCell ref="M38:M40"/>
    <mergeCell ref="I35:I37"/>
    <mergeCell ref="L35:L37"/>
    <mergeCell ref="M35:M37"/>
    <mergeCell ref="A38:A40"/>
    <mergeCell ref="B38:B40"/>
    <mergeCell ref="C38:C40"/>
    <mergeCell ref="D38:D40"/>
    <mergeCell ref="E38:E40"/>
    <mergeCell ref="F38:F40"/>
    <mergeCell ref="G38:G40"/>
    <mergeCell ref="E35:E37"/>
    <mergeCell ref="F35:F37"/>
    <mergeCell ref="G35:G37"/>
    <mergeCell ref="H35:H37"/>
    <mergeCell ref="A35:A37"/>
    <mergeCell ref="B35:B37"/>
    <mergeCell ref="C35:C37"/>
    <mergeCell ref="D35:D37"/>
    <mergeCell ref="I31:I33"/>
    <mergeCell ref="L31:L33"/>
    <mergeCell ref="M31:M33"/>
    <mergeCell ref="B34:E34"/>
    <mergeCell ref="E31:E33"/>
    <mergeCell ref="F31:F33"/>
    <mergeCell ref="G31:G33"/>
    <mergeCell ref="H31:H33"/>
    <mergeCell ref="A31:A33"/>
    <mergeCell ref="B31:B33"/>
    <mergeCell ref="C31:C33"/>
    <mergeCell ref="D31:D33"/>
    <mergeCell ref="H28:H30"/>
    <mergeCell ref="I28:I30"/>
    <mergeCell ref="L28:L30"/>
    <mergeCell ref="M28:M30"/>
    <mergeCell ref="I25:I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E25:E27"/>
    <mergeCell ref="F25:F27"/>
    <mergeCell ref="G25:G27"/>
    <mergeCell ref="H25:H27"/>
    <mergeCell ref="A25:A27"/>
    <mergeCell ref="B25:B27"/>
    <mergeCell ref="C25:C27"/>
    <mergeCell ref="D25:D27"/>
    <mergeCell ref="I21:I23"/>
    <mergeCell ref="L21:L23"/>
    <mergeCell ref="M21:M23"/>
    <mergeCell ref="B24:E24"/>
    <mergeCell ref="E21:E23"/>
    <mergeCell ref="F21:F23"/>
    <mergeCell ref="G21:G23"/>
    <mergeCell ref="H21:H23"/>
    <mergeCell ref="A21:A23"/>
    <mergeCell ref="B21:B23"/>
    <mergeCell ref="C21:C23"/>
    <mergeCell ref="D21:D23"/>
    <mergeCell ref="H18:H20"/>
    <mergeCell ref="I18:I20"/>
    <mergeCell ref="L18:L20"/>
    <mergeCell ref="M18:M20"/>
    <mergeCell ref="I15:I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E15:E17"/>
    <mergeCell ref="F15:F17"/>
    <mergeCell ref="G15:G17"/>
    <mergeCell ref="H15:H17"/>
    <mergeCell ref="A15:A17"/>
    <mergeCell ref="B15:B17"/>
    <mergeCell ref="C15:C17"/>
    <mergeCell ref="D15:D17"/>
    <mergeCell ref="H12:H14"/>
    <mergeCell ref="I12:I14"/>
    <mergeCell ref="L12:L14"/>
    <mergeCell ref="M12:M14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H6:L6"/>
    <mergeCell ref="H7:H9"/>
    <mergeCell ref="I7:I9"/>
    <mergeCell ref="J7:K9"/>
    <mergeCell ref="L7:L9"/>
    <mergeCell ref="A3:M3"/>
    <mergeCell ref="A5:A9"/>
    <mergeCell ref="B5:B9"/>
    <mergeCell ref="C5:C9"/>
    <mergeCell ref="D5:D9"/>
    <mergeCell ref="E5:E9"/>
    <mergeCell ref="F5:F9"/>
    <mergeCell ref="G5:L5"/>
    <mergeCell ref="M5:M9"/>
    <mergeCell ref="G6:G9"/>
    <mergeCell ref="D47:D49"/>
    <mergeCell ref="E47:E49"/>
    <mergeCell ref="F47:F49"/>
    <mergeCell ref="G47:G49"/>
    <mergeCell ref="H47:H49"/>
    <mergeCell ref="I47:I49"/>
    <mergeCell ref="L47:L49"/>
    <mergeCell ref="M47:M49"/>
  </mergeCells>
  <printOptions/>
  <pageMargins left="1" right="0.75" top="1" bottom="1" header="0.5" footer="0.5"/>
  <pageSetup fitToHeight="3" fitToWidth="3" horizontalDpi="600" verticalDpi="600" orientation="landscape" paperSize="9" scale="47" r:id="rId1"/>
  <rowBreaks count="2" manualBreakCount="2">
    <brk id="46" max="255" man="1"/>
    <brk id="75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bwalica</cp:lastModifiedBy>
  <cp:lastPrinted>2009-11-13T12:56:10Z</cp:lastPrinted>
  <dcterms:created xsi:type="dcterms:W3CDTF">2009-11-06T13:21:45Z</dcterms:created>
  <dcterms:modified xsi:type="dcterms:W3CDTF">2009-11-13T12:57:38Z</dcterms:modified>
  <cp:category/>
  <cp:version/>
  <cp:contentType/>
  <cp:contentStatus/>
</cp:coreProperties>
</file>