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zał. 1" sheetId="1" r:id="rId1"/>
    <sheet name="zał. 1a" sheetId="2" r:id="rId2"/>
    <sheet name="zał. 2" sheetId="3" r:id="rId3"/>
    <sheet name="zał. 3" sheetId="4" r:id="rId4"/>
    <sheet name="zał. 4" sheetId="5" r:id="rId5"/>
  </sheets>
  <definedNames>
    <definedName name="_xlnm.Print_Titles" localSheetId="0">'zał. 1'!$2:$4</definedName>
    <definedName name="_xlnm.Print_Titles" localSheetId="2">'zał. 2'!$2:$4</definedName>
    <definedName name="_xlnm.Print_Titles" localSheetId="3">'zał. 3'!$2:$4</definedName>
    <definedName name="_xlnm.Print_Titles" localSheetId="4">'zał. 4'!$2:$4</definedName>
  </definedNames>
  <calcPr fullCalcOnLoad="1"/>
</workbook>
</file>

<file path=xl/sharedStrings.xml><?xml version="1.0" encoding="utf-8"?>
<sst xmlns="http://schemas.openxmlformats.org/spreadsheetml/2006/main" count="460" uniqueCount="316">
  <si>
    <t>L.p.</t>
  </si>
  <si>
    <t>Nr oferty</t>
  </si>
  <si>
    <t>Nazwa organizacji, siedziba</t>
  </si>
  <si>
    <t>Tytuł zadania</t>
  </si>
  <si>
    <t>Termin realizacji zadania</t>
  </si>
  <si>
    <t>Ogólny koszt zadania (zł)</t>
  </si>
  <si>
    <t>Środki finansowe  własne oraz z innych źródeł zaangażowane w realizację zadania (zł)</t>
  </si>
  <si>
    <t>Wkład osobowy, praca społeczna członków (zł)</t>
  </si>
  <si>
    <t>Wnioskowane środki finansowe (zł)</t>
  </si>
  <si>
    <t>1</t>
  </si>
  <si>
    <r>
      <t xml:space="preserve">Klub Sportowy "Brzezówka" w Brzezówce </t>
    </r>
    <r>
      <rPr>
        <i/>
        <sz val="11"/>
        <rFont val="Calibri"/>
        <family val="2"/>
      </rPr>
      <t>ul. Jagodowa 3, Brzezówka 43-418 Pogwizdów</t>
    </r>
  </si>
  <si>
    <t>Międzynarodowy Turniej Halowy Juniorów w Piłce Nożnej</t>
  </si>
  <si>
    <t>07.02.2015-10.03.2015</t>
  </si>
  <si>
    <t>2</t>
  </si>
  <si>
    <r>
      <t xml:space="preserve">Klub Jeździecki Cieszyn - Pastwiska   </t>
    </r>
    <r>
      <rPr>
        <i/>
        <sz val="11"/>
        <rFont val="Calibri"/>
        <family val="2"/>
      </rPr>
      <t>ul. Owocowa 4, 43-400 Cieszyn</t>
    </r>
  </si>
  <si>
    <t>Szkolenie sportowo-rekreacyjne KL Cieszyn "Jeździectwo na Śląsku Cieszyńskim 2015"</t>
  </si>
  <si>
    <t>25.01.2015-30.09.2015</t>
  </si>
  <si>
    <r>
      <t>Cieszyński Wielosekcyjny Klub Sportowy</t>
    </r>
    <r>
      <rPr>
        <i/>
        <sz val="11"/>
        <rFont val="Calibri"/>
        <family val="2"/>
      </rPr>
      <t xml:space="preserve">  ul. Hażlaska 28,                    43-400 Cieszyn</t>
    </r>
  </si>
  <si>
    <t>Zimowe Zawody Pływackie "Ferie Zimowe 2015"</t>
  </si>
  <si>
    <t>31.01.2015-15.02.2015</t>
  </si>
  <si>
    <t>38</t>
  </si>
  <si>
    <r>
      <t xml:space="preserve">Uczniowski Klub Sportowy Gimnazjum Istebna                                                            </t>
    </r>
    <r>
      <rPr>
        <i/>
        <sz val="11"/>
        <rFont val="Calibri"/>
        <family val="2"/>
      </rPr>
      <t>43-470 Istebna 1345</t>
    </r>
  </si>
  <si>
    <t>Przeprowadzenie treningów sportowych z zakresu piłki nożnej dziewcząt</t>
  </si>
  <si>
    <t>20.01.2015-31.12.2015</t>
  </si>
  <si>
    <t>OGÓŁEM</t>
  </si>
  <si>
    <r>
      <t xml:space="preserve">Cieszyński Klub Narciarski "SKRĘTY" </t>
    </r>
    <r>
      <rPr>
        <i/>
        <sz val="10"/>
        <rFont val="Calibri"/>
        <family val="2"/>
      </rPr>
      <t xml:space="preserve">ul. Sienna 16h,              43-400 Cieszyn </t>
    </r>
  </si>
  <si>
    <t>19. Powiatowe Mistrzostwa Szkół Średnich - narty i snowboard</t>
  </si>
  <si>
    <t>01.02.2015-20.03.2015</t>
  </si>
  <si>
    <t>3</t>
  </si>
  <si>
    <t>Organizacja i uczestnictwo w turniejach hokeja na lodzie</t>
  </si>
  <si>
    <t>01.03.2015-31.12.2015</t>
  </si>
  <si>
    <t>4</t>
  </si>
  <si>
    <r>
      <t xml:space="preserve">EURO-SZYBIN </t>
    </r>
    <r>
      <rPr>
        <i/>
        <sz val="10"/>
        <rFont val="Calibri"/>
        <family val="2"/>
      </rPr>
      <t>ul. Kraszewskiego 11, 43-400 Cieszyn</t>
    </r>
  </si>
  <si>
    <t>W zdrowym ciele, zdrowy duch</t>
  </si>
  <si>
    <t>30.03.2015-30.06.2015</t>
  </si>
  <si>
    <t>5</t>
  </si>
  <si>
    <r>
      <t xml:space="preserve">Fundacja TALENT Cieszyn </t>
    </r>
    <r>
      <rPr>
        <i/>
        <sz val="10"/>
        <rFont val="Calibri"/>
        <family val="2"/>
      </rPr>
      <t>ul. Błogocka 49, 43-400 Cieszyn</t>
    </r>
  </si>
  <si>
    <t>Prowadzenie sekcji tenisa stołowego</t>
  </si>
  <si>
    <t>20.01.2015 -20.12.2015</t>
  </si>
  <si>
    <t>6</t>
  </si>
  <si>
    <t>Udział zawodników Fundacji Talent Cieszyn w zimowym obozie szkoleniowym</t>
  </si>
  <si>
    <t>20.01.2015- 28.02.2015</t>
  </si>
  <si>
    <t>7</t>
  </si>
  <si>
    <r>
      <t xml:space="preserve">Fundacja Ziemi Cieszyńskiej  </t>
    </r>
    <r>
      <rPr>
        <i/>
        <sz val="10"/>
        <rFont val="Calibri"/>
        <family val="2"/>
      </rPr>
      <t>ul. Z Kossak 43, 43-436 Górki Wielkie</t>
    </r>
  </si>
  <si>
    <t>"Z kickboxingiem za Pan Brat!"</t>
  </si>
  <si>
    <t>20.01.2015-31.03.2015</t>
  </si>
  <si>
    <t>8</t>
  </si>
  <si>
    <r>
      <t xml:space="preserve">Grupa Regionalna Górskiego Ochotniczego Pogotowia Ratunkowego - Grupa Beskidzka </t>
    </r>
    <r>
      <rPr>
        <i/>
        <sz val="10"/>
        <rFont val="Calibri"/>
        <family val="2"/>
      </rPr>
      <t>ul. Dębowa 2, 43-370 Szczyrk</t>
    </r>
  </si>
  <si>
    <t>Zapewnienie bezpieczeństwa osobom przebywającym w górach</t>
  </si>
  <si>
    <t>9</t>
  </si>
  <si>
    <r>
      <t xml:space="preserve">Klub Jeździecki Cieszyn - Pastwiska   </t>
    </r>
    <r>
      <rPr>
        <i/>
        <sz val="10"/>
        <rFont val="Calibri"/>
        <family val="2"/>
      </rPr>
      <t>ul. Owocowa 4, 43-400 Cieszyn</t>
    </r>
  </si>
  <si>
    <t>10</t>
  </si>
  <si>
    <r>
      <t xml:space="preserve">Klub Sportowy "Brzezówka" w Brzezówce </t>
    </r>
    <r>
      <rPr>
        <i/>
        <sz val="10"/>
        <rFont val="Calibri"/>
        <family val="2"/>
      </rPr>
      <t>ul. Jagodowa 3, Brzezówka 43-418 Pogwizdów</t>
    </r>
  </si>
  <si>
    <t>11</t>
  </si>
  <si>
    <r>
      <t>Klub Sportowy "Siatkarz Beskid" Skoczów</t>
    </r>
    <r>
      <rPr>
        <i/>
        <sz val="10"/>
        <rFont val="Calibri"/>
        <family val="2"/>
      </rPr>
      <t xml:space="preserve">                                                   ul. Targowa 9, 43-430 Skoczów </t>
    </r>
  </si>
  <si>
    <t>Amatorska Liga Piłki Siatkowej</t>
  </si>
  <si>
    <t>20.01.2015-30.04.2015</t>
  </si>
  <si>
    <t>12</t>
  </si>
  <si>
    <r>
      <t xml:space="preserve">Klub Sportowy "Siatkarz Beskid" Skoczów  </t>
    </r>
    <r>
      <rPr>
        <i/>
        <sz val="10"/>
        <rFont val="Calibri"/>
        <family val="2"/>
      </rPr>
      <t xml:space="preserve">ul. Targowa 9, 43-430 Skoczów </t>
    </r>
  </si>
  <si>
    <t>Cykl turniejów w mini siatkówce</t>
  </si>
  <si>
    <t>20.01.2015-30.05.2015</t>
  </si>
  <si>
    <t>13</t>
  </si>
  <si>
    <r>
      <t xml:space="preserve">Klub Sportowy MARIOSPORT </t>
    </r>
    <r>
      <rPr>
        <i/>
        <sz val="10"/>
        <rFont val="Calibri"/>
        <family val="2"/>
      </rPr>
      <t>ul. Ks. Świeżego 5/1, 43-400 Cieszyn</t>
    </r>
  </si>
  <si>
    <t>Wiosenne zawody pływackie JUŻ PŁYWAM</t>
  </si>
  <si>
    <t>02.02.2015-30.06.2015</t>
  </si>
  <si>
    <t>14</t>
  </si>
  <si>
    <r>
      <t xml:space="preserve">Klub Sportowy Miejski Ośrodek Sportu i Rekreacji Cieszyn  </t>
    </r>
    <r>
      <rPr>
        <i/>
        <sz val="10"/>
        <rFont val="Calibri"/>
        <family val="2"/>
      </rPr>
      <t>Al. Jana Łyska 21,  43-400 Cieszyn</t>
    </r>
  </si>
  <si>
    <t>"5. Piastowski Piruet"</t>
  </si>
  <si>
    <t>01.02.2015-30.0.42015</t>
  </si>
  <si>
    <t>15</t>
  </si>
  <si>
    <r>
      <t xml:space="preserve">Klub Sportowy SHINDO </t>
    </r>
    <r>
      <rPr>
        <i/>
        <sz val="10"/>
        <rFont val="Calibri"/>
        <family val="2"/>
      </rPr>
      <t>ul. Kiedronia 3, 43-400 Cieszyn</t>
    </r>
  </si>
  <si>
    <t>"Opanuj emocje - Międzynarodowe warsztaty szkoleniowe karate z psychologiem sportu - edycja III"</t>
  </si>
  <si>
    <t>01.02.2015-31.03.2015</t>
  </si>
  <si>
    <t>16</t>
  </si>
  <si>
    <t>X Międzynarodowe Mistrzostwa Cieszyna w Karate "SHINDO CUP"</t>
  </si>
  <si>
    <t>01.03.2015 -31.06.2015</t>
  </si>
  <si>
    <t>17</t>
  </si>
  <si>
    <r>
      <t xml:space="preserve">Kobiecy Klub Sportowy "Wisła" Skoczów </t>
    </r>
    <r>
      <rPr>
        <i/>
        <sz val="10"/>
        <rFont val="Calibri"/>
        <family val="2"/>
      </rPr>
      <t>ul.Bielska 34, 43-430 Skoczów</t>
    </r>
  </si>
  <si>
    <t>Szkolenie młodzieży żeńskiej oraz uczestnictwo w rozgrywkach ligowych piłki nożnej kobiet na trawie na poziomie III-ciej  ligi prowadzonej przez PZPN</t>
  </si>
  <si>
    <t>18</t>
  </si>
  <si>
    <r>
      <t xml:space="preserve">Ludowy Klub Sportowy "ISKRA" Iskrzyczynie  </t>
    </r>
    <r>
      <rPr>
        <i/>
        <sz val="10"/>
        <rFont val="Calibri"/>
        <family val="2"/>
      </rPr>
      <t>ul. Mirów 2, Iskrzyczyn 43-426 Dębowiec</t>
    </r>
  </si>
  <si>
    <t xml:space="preserve">Szkolenie z zakresu piłki nożnej, organizacja, przygotowanie i udział we współzawodnictwie sportowym dzieci i młodzieży </t>
  </si>
  <si>
    <t>19</t>
  </si>
  <si>
    <r>
      <t xml:space="preserve">Ludowy Klub Sportowy "STRAŻAK" Dębowiec </t>
    </r>
    <r>
      <rPr>
        <i/>
        <sz val="10"/>
        <rFont val="Calibri"/>
        <family val="2"/>
      </rPr>
      <t>ul. Katowicka 6, 43-426 Dębowiec</t>
    </r>
  </si>
  <si>
    <t>Organizacja zajęć i turniejów z piłki nożnej dla dzieci</t>
  </si>
  <si>
    <t>20.01.2015-30.11.2015</t>
  </si>
  <si>
    <t>20</t>
  </si>
  <si>
    <r>
      <t xml:space="preserve">Ludowy Klub Sportowy "STRAŻAK" Dębowiec  </t>
    </r>
    <r>
      <rPr>
        <i/>
        <sz val="10"/>
        <rFont val="Calibri"/>
        <family val="2"/>
      </rPr>
      <t>ul. Katowicka 6, 43-426 Dębowiec</t>
    </r>
  </si>
  <si>
    <t xml:space="preserve">Szkolenie dzieci i młodzieży w ramach sekcji piłki nożnej. Organizacja, przygotowanie i uczestnictwo w imprezach sportowo - rekreacyjnych oraz uczestnictwo w rozgrywkach ligowych </t>
  </si>
  <si>
    <t>21</t>
  </si>
  <si>
    <r>
      <t>Ludowy Klub Sportowy "WYZWOLENIE" w Simoradzu</t>
    </r>
    <r>
      <rPr>
        <i/>
        <sz val="10"/>
        <rFont val="Calibri"/>
        <family val="2"/>
      </rPr>
      <t xml:space="preserve"> ul. Sportowa 3,  43-426 Simoradz </t>
    </r>
  </si>
  <si>
    <t xml:space="preserve">Kształcenie i doskonalenie dzieci i młodzieży uzdolnionej sportowo - judo </t>
  </si>
  <si>
    <t>22</t>
  </si>
  <si>
    <r>
      <t xml:space="preserve">Ludowy Klub Sportowy "WYZWOLENIE" w Simoradzu </t>
    </r>
    <r>
      <rPr>
        <i/>
        <sz val="10"/>
        <rFont val="Calibri"/>
        <family val="2"/>
      </rPr>
      <t xml:space="preserve">ul. Sportowa 3, 43-426 Simoradz </t>
    </r>
  </si>
  <si>
    <t xml:space="preserve">Kształcenie i doskonalenie dzieci i młodzieży uzdolnionej sportowo - piłka nożna </t>
  </si>
  <si>
    <t>23</t>
  </si>
  <si>
    <r>
      <t xml:space="preserve">Miejski Uczniowski Klub Sportowy "Szkolny Związek Sportowy" Cieszyn  </t>
    </r>
    <r>
      <rPr>
        <i/>
        <sz val="10"/>
        <rFont val="Calibri"/>
        <family val="2"/>
      </rPr>
      <t>Al. Jana Łyska 21, 43-400 Cieszyn</t>
    </r>
  </si>
  <si>
    <t>XIV Regionalny Turniej w Zespołowych Grach Sportowych (Siatkówce i Piłce Ręcznej) Szkół Ponagimnazjalnych</t>
  </si>
  <si>
    <t>24</t>
  </si>
  <si>
    <r>
      <t xml:space="preserve">Międzyszkolny Klub Sportowy "Ustroń"   </t>
    </r>
    <r>
      <rPr>
        <i/>
        <sz val="10"/>
        <rFont val="Calibri"/>
        <family val="2"/>
      </rPr>
      <t>ul. Daszyńskiego 31, 43-450 Ustroń</t>
    </r>
  </si>
  <si>
    <t>Szkolenie dzieci w grupie naborowej sekcji lekkiej atletyki, dofinansowanie obozu szkoleniowego oraz ogranizacja XXIX Międzynarodowych Mistrzostw Ustronia w skoku o tyczce</t>
  </si>
  <si>
    <t>25</t>
  </si>
  <si>
    <r>
      <t xml:space="preserve">Misyjny Klub Sportowo-Rekreacyjny "Centrum" przy Centrum Misji i Ewangelizacji Kościoła Ewangelicko - Augsburskiego w Rzeczpospolitej Polskiej z siedzibą w Dzięgielowie </t>
    </r>
    <r>
      <rPr>
        <i/>
        <sz val="10"/>
        <rFont val="Calibri"/>
        <family val="2"/>
      </rPr>
      <t>ul. Misyjna 8,                                   43-445 Dzięgielów</t>
    </r>
  </si>
  <si>
    <t>Wspieranie i upowszechnianie kultury fizycznej oraz turystyki i krajoznawstwa poprzez organizację i przeprowadzenie ultramaratonu Beskidzka 160 Na Raty</t>
  </si>
  <si>
    <t>01.02.2015-20.05.2015</t>
  </si>
  <si>
    <t>26</t>
  </si>
  <si>
    <r>
      <t xml:space="preserve">Młodzieżowe Towarzystwo Pływackie "DELFIN" Cieszyn </t>
    </r>
    <r>
      <rPr>
        <i/>
        <sz val="10"/>
        <rFont val="Calibri"/>
        <family val="2"/>
      </rPr>
      <t xml:space="preserve">ul. Plac Wolności 7a, 43-400 Cieszyn </t>
    </r>
  </si>
  <si>
    <t>Międzynarodowy Miting Pływacki Sobota w Cieszynie</t>
  </si>
  <si>
    <t>20.01.2015 - 31.12.2015</t>
  </si>
  <si>
    <t>27</t>
  </si>
  <si>
    <r>
      <t xml:space="preserve">Młodzieżowe Towarzystwo Pływackie "DELFIN" Cieszyn </t>
    </r>
    <r>
      <rPr>
        <i/>
        <sz val="10"/>
        <rFont val="Calibri"/>
        <family val="2"/>
      </rPr>
      <t xml:space="preserve">ul. Plac Wolności 7a,  43-400 Cieszyn </t>
    </r>
  </si>
  <si>
    <t>Szkolenie dzieci i młodzieży w pływaniu</t>
  </si>
  <si>
    <t>28</t>
  </si>
  <si>
    <r>
      <t xml:space="preserve">Oddział Regionalny Olimpiady Specjalne Polska - Beskidzkie </t>
    </r>
    <r>
      <rPr>
        <i/>
        <sz val="10"/>
        <rFont val="Calibri"/>
        <family val="2"/>
      </rPr>
      <t>Kaczyna 50, 34-123 Chocznia</t>
    </r>
  </si>
  <si>
    <t xml:space="preserve">X Ogólnopolski Mityng w Trójboju Siłowym Olimpiad Specjalnych </t>
  </si>
  <si>
    <t>20.01.2015-30.06.2015</t>
  </si>
  <si>
    <t>29</t>
  </si>
  <si>
    <r>
      <t xml:space="preserve">Regionalny Klub Morsów Śląska Cieszyńskiego   </t>
    </r>
    <r>
      <rPr>
        <i/>
        <sz val="10"/>
        <rFont val="Calibri"/>
        <family val="2"/>
      </rPr>
      <t>Leśnica 107, 43-438 Brenna</t>
    </r>
  </si>
  <si>
    <t>Kąpiele przez cały rok w każdym wieku</t>
  </si>
  <si>
    <t>30</t>
  </si>
  <si>
    <r>
      <t xml:space="preserve">Stowarzyszenie Biegów Górskich </t>
    </r>
    <r>
      <rPr>
        <i/>
        <sz val="10"/>
        <rFont val="Calibri"/>
        <family val="2"/>
      </rPr>
      <t>ul. Sybiraków 2, 44-335 Jastrzębie Zdrój</t>
    </r>
  </si>
  <si>
    <t>VI Bieg na Stożek</t>
  </si>
  <si>
    <t>01.03.2015-30.07.2015</t>
  </si>
  <si>
    <t>31</t>
  </si>
  <si>
    <r>
      <t xml:space="preserve">Stowarzyszenie na Rzecz Harmonijnego Rozwoju Dzieci i Młodzieży "Nasze Dzieci"                                           </t>
    </r>
    <r>
      <rPr>
        <i/>
        <sz val="10"/>
        <rFont val="Calibri"/>
        <family val="2"/>
      </rPr>
      <t>ul. Wojska Polskiego 3,               43-400 Cieszyn</t>
    </r>
  </si>
  <si>
    <t>"Cross Fit - Siła ruchu każdego dnia"</t>
  </si>
  <si>
    <t>23.03.2015-19.06.2015</t>
  </si>
  <si>
    <t>32</t>
  </si>
  <si>
    <r>
      <t>Stowarzyszenie na Rzecz Harmonijnego Rozwoju Dzieci i Młodzieży "Nasze Dzieci"</t>
    </r>
    <r>
      <rPr>
        <i/>
        <sz val="10"/>
        <rFont val="Calibri"/>
        <family val="2"/>
      </rPr>
      <t xml:space="preserve">    ul. Wojska Polskiego 3, 43-400 Cieszyn</t>
    </r>
  </si>
  <si>
    <t xml:space="preserve">Beskidzkie Talenty Pływackie - III Mityng Pływacki Osób Niepełnosprawnych Umysłowych </t>
  </si>
  <si>
    <t>23.02.2015-31.03.2015</t>
  </si>
  <si>
    <t>33</t>
  </si>
  <si>
    <r>
      <t xml:space="preserve">Stowarzyszenie Promocji i Rozwoju Ustronia   </t>
    </r>
    <r>
      <rPr>
        <i/>
        <sz val="10"/>
        <rFont val="Calibri"/>
        <family val="2"/>
      </rPr>
      <t>ul. Rynek 2 43-450 Ustroń</t>
    </r>
  </si>
  <si>
    <t>Ustrońska Szkoła Narciarstwa Biegowego</t>
  </si>
  <si>
    <t>20.01.2015-15.04.2015</t>
  </si>
  <si>
    <t>34</t>
  </si>
  <si>
    <r>
      <t xml:space="preserve">Stowarzyszenie Rehabilitacji Kultury Fizycznej Turystyki i Integracji Osób Niepełnosprawnych </t>
    </r>
    <r>
      <rPr>
        <i/>
        <sz val="10"/>
        <rFont val="Calibri"/>
        <family val="2"/>
      </rPr>
      <t>ul. Głęboka 11, 43-400 Cieszyn</t>
    </r>
  </si>
  <si>
    <t>Zajęcia na basenie z osobami niepełnosprawnymi</t>
  </si>
  <si>
    <t>35</t>
  </si>
  <si>
    <r>
      <t xml:space="preserve">Stowarzyszenie Rehabilitacji Kultury Fizycznej Turystyki i Integracji Osób Niepełnosprawnych  </t>
    </r>
    <r>
      <rPr>
        <i/>
        <sz val="10"/>
        <rFont val="Calibri"/>
        <family val="2"/>
      </rPr>
      <t>ul. Głęboka 11, 43-400 Cieszyn</t>
    </r>
  </si>
  <si>
    <t xml:space="preserve">Zawody Strzeleckie Osób Niepełnosprawnych </t>
  </si>
  <si>
    <t>15.02.2015-30.08.2015</t>
  </si>
  <si>
    <t>36</t>
  </si>
  <si>
    <r>
      <t xml:space="preserve">Stowarzyszenie Sportowe DĄB Dębowiec </t>
    </r>
    <r>
      <rPr>
        <i/>
        <sz val="10"/>
        <rFont val="Calibri"/>
        <family val="2"/>
      </rPr>
      <t xml:space="preserve">ul. Szkolna 3, 43-426 Dębowiec </t>
    </r>
  </si>
  <si>
    <t>Zgrupowanie zimowe</t>
  </si>
  <si>
    <t>02.02.2015-08.02.2015</t>
  </si>
  <si>
    <t>37</t>
  </si>
  <si>
    <r>
      <t xml:space="preserve">Uczniowski Klub Sportowy "DĘBOWIANKA"  </t>
    </r>
    <r>
      <rPr>
        <i/>
        <sz val="10"/>
        <rFont val="Calibri"/>
        <family val="2"/>
      </rPr>
      <t>ul. Szkolna 3, 43-426 Dębowiec</t>
    </r>
  </si>
  <si>
    <t>Organizacja szkolenia młodzieży uzdolnionej sportowo</t>
  </si>
  <si>
    <t>02.02.2015-31.12.2015</t>
  </si>
  <si>
    <r>
      <t xml:space="preserve">Uczniowski Klub Sportowy Gimnazjum Istebna                         </t>
    </r>
    <r>
      <rPr>
        <i/>
        <sz val="10"/>
        <rFont val="Calibri"/>
        <family val="2"/>
      </rPr>
      <t>43-470 Istebna 1345</t>
    </r>
  </si>
  <si>
    <t>39</t>
  </si>
  <si>
    <r>
      <t xml:space="preserve">Uczniowski Klub Sportowy Gimnazjum Istebna                           </t>
    </r>
    <r>
      <rPr>
        <i/>
        <sz val="10"/>
        <rFont val="Calibri"/>
        <family val="2"/>
      </rPr>
      <t>43-470 Istebna 1345</t>
    </r>
  </si>
  <si>
    <t xml:space="preserve">Udział w Turniejach Piłkarskich </t>
  </si>
  <si>
    <t>40</t>
  </si>
  <si>
    <r>
      <t xml:space="preserve">Uczniowski Klub Sportowy Nakano Pogwizdów </t>
    </r>
    <r>
      <rPr>
        <i/>
        <sz val="10"/>
        <rFont val="Calibri"/>
        <family val="2"/>
      </rPr>
      <t>ul. Katowicka 34, 43-418 Pogwizdów</t>
    </r>
  </si>
  <si>
    <t>Popularyzacja sportów walki wśród dzieci i młodzieży - udział zawodników Uczniowskiego Klubu Sportowego Nakano Pogwizdów w Wielkopolskim Międzynarodowym Turnieju Judo oraz Warsaw Judo Open</t>
  </si>
  <si>
    <t>41</t>
  </si>
  <si>
    <r>
      <t xml:space="preserve">Uczniowski Klub Sportowy "Sportowa Jedynka" </t>
    </r>
    <r>
      <rPr>
        <i/>
        <sz val="10"/>
        <rFont val="Calibri"/>
        <family val="2"/>
      </rPr>
      <t>ul. Mickiewicza 11, 43-430 Skoczów</t>
    </r>
  </si>
  <si>
    <t>Tenis Stołowy - sport dla wszystkich</t>
  </si>
  <si>
    <t>20.01.2015 - 10.12.2015</t>
  </si>
  <si>
    <t>42</t>
  </si>
  <si>
    <r>
      <t xml:space="preserve">Ultra Beskid Sport   </t>
    </r>
    <r>
      <rPr>
        <i/>
        <sz val="10"/>
        <rFont val="Calibri"/>
        <family val="2"/>
      </rPr>
      <t>ul. Krakowska 52/14, 43-300 Bielsko-Biała</t>
    </r>
  </si>
  <si>
    <t>Organizacja Biegu Ultra 2 Górska Pętla UBS</t>
  </si>
  <si>
    <r>
      <t xml:space="preserve">Opinia merytoryczna </t>
    </r>
    <r>
      <rPr>
        <sz val="10"/>
        <rFont val="Calibri"/>
        <family val="2"/>
      </rPr>
      <t>(ilość punktów z karty oceny</t>
    </r>
    <r>
      <rPr>
        <sz val="10"/>
        <rFont val="Calibri"/>
        <family val="2"/>
      </rPr>
      <t>)</t>
    </r>
  </si>
  <si>
    <t>65/100; Oferta nie uzyskała min. liczby 70 pkt. wymaganej do przyznania dotacji</t>
  </si>
  <si>
    <t>72/100; Zadanie znalazło się na liście rezerwowej z uwagi na ograniczone środki finansowe w budżecie powiatu</t>
  </si>
  <si>
    <t>84/100;</t>
  </si>
  <si>
    <t>83/100;</t>
  </si>
  <si>
    <t xml:space="preserve">90/100; </t>
  </si>
  <si>
    <t>63/100 oferta nie uzyskała min. liczby 70 pkt. wymaganej do przyznania dotacji</t>
  </si>
  <si>
    <t>4/100; Zadanie nie mieści w działaLności pożytku publicznego Oferenta</t>
  </si>
  <si>
    <t xml:space="preserve">86/100; </t>
  </si>
  <si>
    <t>76/100; Zadanie znalazło się na liście rezerwowej z uwagi na ograniczone środki finansowe w budżecie powiatu</t>
  </si>
  <si>
    <t>83//100;</t>
  </si>
  <si>
    <t>66/100;  Oferta nie uzyskała min. liczby 70 pkt. wymaganej do przyznania dotacji</t>
  </si>
  <si>
    <t xml:space="preserve">89/100; </t>
  </si>
  <si>
    <t xml:space="preserve">81/100; </t>
  </si>
  <si>
    <t xml:space="preserve">88/100; </t>
  </si>
  <si>
    <t xml:space="preserve">92/100; </t>
  </si>
  <si>
    <t xml:space="preserve">96/100; </t>
  </si>
  <si>
    <t xml:space="preserve">83/100; </t>
  </si>
  <si>
    <t xml:space="preserve">85/100; </t>
  </si>
  <si>
    <t xml:space="preserve">94/100; </t>
  </si>
  <si>
    <t xml:space="preserve">99/100; </t>
  </si>
  <si>
    <t>55/100;  Oferta nie uzyskała min. liczby 70 pkt. wymaganej do przyznania dotacj</t>
  </si>
  <si>
    <t>69/100; Oferta nie uzyskała min. liczby 70 pkt. wymaganej do przyznania dotacj</t>
  </si>
  <si>
    <t xml:space="preserve">87/100; </t>
  </si>
  <si>
    <t xml:space="preserve">100/100; </t>
  </si>
  <si>
    <t>67/100; Oferta nie uzyskała min. liczby 70 pkt. wymaganej do przyznania dotacj</t>
  </si>
  <si>
    <t>68/100; Oferta nie uzyskała min. liczby 70 pkt. wymaganej do przyznania dotacj</t>
  </si>
  <si>
    <t xml:space="preserve">80/100; </t>
  </si>
  <si>
    <t xml:space="preserve">98/100; </t>
  </si>
  <si>
    <t>78/100 Zadanie znalazło się na liście rezerwowej z uwagi na ograniczone środki finansowe w budżecie powiatu</t>
  </si>
  <si>
    <t>Przyznana kwota                    dotacji (zł)</t>
  </si>
  <si>
    <r>
      <t xml:space="preserve">Fundacja na Rzecz Dzieci i Młodzieży "Dziedzictwo" </t>
    </r>
    <r>
      <rPr>
        <i/>
        <sz val="11"/>
        <rFont val="Calibri"/>
        <family val="2"/>
      </rPr>
      <t>43-474 Koniaków 777</t>
    </r>
  </si>
  <si>
    <t>Zakup strojów regionalnych dla dziecięcego zespołu regionalnego "Mały Koniaków" zorganizowanego przy Ognisku Pracy Pozaszkolnej w Koniakowie</t>
  </si>
  <si>
    <t>01.03.2015-30.06.2015</t>
  </si>
  <si>
    <r>
      <t>Fundacja STER</t>
    </r>
    <r>
      <rPr>
        <i/>
        <sz val="11"/>
        <rFont val="Calibri"/>
        <family val="2"/>
      </rPr>
      <t xml:space="preserve"> ul. Wyspiańskiego 28/5, 43-400 Cieszyn</t>
    </r>
  </si>
  <si>
    <t>Premiera nowatorskiego widowiska muzycznego pt. "Czarodziejska lampa…" (adaptacja powieści "Alladyn")</t>
  </si>
  <si>
    <t>16.02.2015-31.07.2015</t>
  </si>
  <si>
    <r>
      <t xml:space="preserve">Muzeum Drukarstwa w Cieszynie </t>
    </r>
    <r>
      <rPr>
        <i/>
        <sz val="11"/>
        <rFont val="Calibri"/>
        <family val="2"/>
      </rPr>
      <t>ul. Głęboka 50, 43-400 Cieszyn</t>
    </r>
  </si>
  <si>
    <t xml:space="preserve">Muzeum Drukarstwa w Cieszynie </t>
  </si>
  <si>
    <r>
      <t>Parafia Ewangelicko - Augsburska w Wiśle</t>
    </r>
    <r>
      <rPr>
        <i/>
        <sz val="11"/>
        <rFont val="Calibri"/>
        <family val="2"/>
      </rPr>
      <t xml:space="preserve"> ul. 1 Maja 49, 43-460 Wisła</t>
    </r>
  </si>
  <si>
    <t>Wydanie publikacji książkowej pt. Mjr Adolf Pilch (1914-2000) - cichociemny z Wisły</t>
  </si>
  <si>
    <t>20.0.12015-30.03.2015</t>
  </si>
  <si>
    <r>
      <t>Polski Związek Niewidomych Okręg Śląski Koło w Cieszynie</t>
    </r>
    <r>
      <rPr>
        <i/>
        <sz val="11"/>
        <rFont val="Calibri"/>
        <family val="2"/>
      </rPr>
      <t xml:space="preserve"> ul. Srebrna 6, 43-400 Cieszyn</t>
    </r>
  </si>
  <si>
    <t>"Punkt tyloinformatyczny - udostępnienie audiobooków i filmów z audiodeskrypcją osobom z dysfunkcją wzroku w 2015"</t>
  </si>
  <si>
    <r>
      <t xml:space="preserve">Solidarność Polsko- Czesko- Słowacka Oddział Regionalny w Cieszynie </t>
    </r>
    <r>
      <rPr>
        <i/>
        <sz val="11"/>
        <rFont val="Calibri"/>
        <family val="2"/>
      </rPr>
      <t>ul. T. Regera 6, 43-400 Cieszyn</t>
    </r>
  </si>
  <si>
    <t>Międzynarodowy Festiwal Teatralny Bez Granic dla dzieci</t>
  </si>
  <si>
    <t>20.01.2015 -30.09.2015</t>
  </si>
  <si>
    <r>
      <t xml:space="preserve">Stowarzyszenie "LUTNIA" </t>
    </r>
    <r>
      <rPr>
        <i/>
        <sz val="11"/>
        <rFont val="Calibri"/>
        <family val="2"/>
      </rPr>
      <t xml:space="preserve">ul.Szkolna 1, 43-419 Hażlach Zamarski  </t>
    </r>
  </si>
  <si>
    <t>Publikacja książki "Przygody Olzaczków"</t>
  </si>
  <si>
    <t>20.01.2015 -31.12.2015</t>
  </si>
  <si>
    <r>
      <t xml:space="preserve">Stowarzyszenie "Via Musica" </t>
    </r>
    <r>
      <rPr>
        <i/>
        <sz val="11"/>
        <rFont val="Calibri"/>
        <family val="2"/>
      </rPr>
      <t>ul. Polna 3/5 43-400 Cieszyn</t>
    </r>
  </si>
  <si>
    <t>XXIV Festiwal Muzyki Wokalnej "Vica il canto" Cieszyn 2015</t>
  </si>
  <si>
    <t>16.02.2015-21.12.2015</t>
  </si>
  <si>
    <r>
      <t xml:space="preserve">Stowarzyszenie Cieszyńskiej Młodzieży Twórczej </t>
    </r>
    <r>
      <rPr>
        <i/>
        <sz val="11"/>
        <rFont val="Calibri"/>
        <family val="2"/>
      </rPr>
      <t>ul. Śrutarska 39, 43-400 Cieszyn</t>
    </r>
  </si>
  <si>
    <t>Latająca Akademia Sztuk</t>
  </si>
  <si>
    <t>20.01.2015-15.12.2015</t>
  </si>
  <si>
    <r>
      <t xml:space="preserve">Stowarzyszenie na Rzecz Harmonijnego Rozwoju Dzieci i Młodzieży "Nasze Dzieci" </t>
    </r>
    <r>
      <rPr>
        <i/>
        <sz val="11"/>
        <rFont val="Calibri"/>
        <family val="2"/>
      </rPr>
      <t>ul. Wojska Polskiego 3, 43-400 Cieszyn</t>
    </r>
  </si>
  <si>
    <t>"Wiem, skąd jestem…."</t>
  </si>
  <si>
    <t>02.03.2015-30.11.2015</t>
  </si>
  <si>
    <r>
      <t xml:space="preserve">Stowarzyszenie Panorama Sztuki Chrześcijańskiej "Musica Sacra" </t>
    </r>
    <r>
      <rPr>
        <i/>
        <sz val="11"/>
        <rFont val="Calibri"/>
        <family val="2"/>
      </rPr>
      <t>ul. Rynek 2, 43-430 Skoczów</t>
    </r>
  </si>
  <si>
    <t>XX Międzynarodowy Ekumeniczny Festiwal Panorama Sztuki Chrześcijańskiej "Musica Sacra"</t>
  </si>
  <si>
    <t>01.02.2015-30.06.2015</t>
  </si>
  <si>
    <r>
      <t xml:space="preserve">Stowarzyszenie Twórcze "Brzimy" </t>
    </r>
    <r>
      <rPr>
        <i/>
        <sz val="11"/>
        <rFont val="Calibri"/>
        <family val="2"/>
      </rPr>
      <t>ul. Hutnicza 3, 43-450 Ustroń</t>
    </r>
  </si>
  <si>
    <t>Warsztaty ceramiczne - Cieszyńskie Glinioki</t>
  </si>
  <si>
    <r>
      <t xml:space="preserve">Stowarzyszenie Wspierające Zespół Pieśni i Tańca Ziemi Cieszyńskiej </t>
    </r>
    <r>
      <rPr>
        <i/>
        <sz val="11"/>
        <rFont val="Calibri"/>
        <family val="2"/>
      </rPr>
      <t>ul. Ks. Trzanowskiego 2, 43-400 Cieszyn</t>
    </r>
  </si>
  <si>
    <t>Wydanie publikacji z okazji 65-lecia Zespołu Pieśni i Tańca Ziemi Cieszyńskiej im. Janiny Marcinkowej</t>
  </si>
  <si>
    <r>
      <t>Stowarzyszenie Wspierania Edukacji Międzykulturowej</t>
    </r>
    <r>
      <rPr>
        <i/>
        <sz val="11"/>
        <rFont val="Calibri"/>
        <family val="2"/>
      </rPr>
      <t xml:space="preserve"> ul. Świerkowa 20, 15-328 Białystok</t>
    </r>
  </si>
  <si>
    <t>Kultura - sztuka - środowisko lokalne</t>
  </si>
  <si>
    <r>
      <t xml:space="preserve">Towarzystwo Kulturalne Regionalnego Zespołu Pieśni i Tańca w Wiśle </t>
    </r>
    <r>
      <rPr>
        <i/>
        <sz val="11"/>
        <rFont val="Calibri"/>
        <family val="2"/>
      </rPr>
      <t>Pl. B.Hoffa 3, 43-460 Wisła</t>
    </r>
  </si>
  <si>
    <t>"Tańczymy i śpiewamy dla Was już od 65 lat!" - organizacja Koncertu Jubileuszowego z okazji 65-lecia istnienia zespołu regionalnego "Wisła"</t>
  </si>
  <si>
    <r>
      <t xml:space="preserve">Towarzystwo Miłośników Zarzecza </t>
    </r>
    <r>
      <rPr>
        <i/>
        <sz val="11"/>
        <rFont val="Calibri"/>
        <family val="2"/>
      </rPr>
      <t>ul. Podgroble 30, 43-520 Chybie</t>
    </r>
  </si>
  <si>
    <t>Wydanie książeczki pt. Echa V Zjazdu Zarzeczan</t>
  </si>
  <si>
    <t>01.02.2015-30.04.2015</t>
  </si>
  <si>
    <r>
      <t xml:space="preserve">Związek Harcerstwa Polskiego Chorągiew Śląska Hufiec Ziemi Cieszyńskiej ZHP </t>
    </r>
    <r>
      <rPr>
        <i/>
        <sz val="11"/>
        <rFont val="Calibri"/>
        <family val="2"/>
      </rPr>
      <t>ul. Żwirki i Wigury 2, 43-400 Cieszyn</t>
    </r>
  </si>
  <si>
    <t>Teatry Zuchowe - "Abecadło z pieca spadło"</t>
  </si>
  <si>
    <t>15.03.2015-30.06.2015</t>
  </si>
  <si>
    <r>
      <t xml:space="preserve">Opinia merytoryczna </t>
    </r>
    <r>
      <rPr>
        <sz val="10"/>
        <rFont val="Calibri"/>
        <family val="2"/>
      </rPr>
      <t>(ilość punktów z karty oceny)</t>
    </r>
  </si>
  <si>
    <r>
      <t xml:space="preserve">49/100; </t>
    </r>
    <r>
      <rPr>
        <sz val="9"/>
        <rFont val="Calibri"/>
        <family val="2"/>
      </rPr>
      <t>Oferta nie uzyskała minimalnej liczby 70 punktów wymaganej do przyznania dotacji</t>
    </r>
  </si>
  <si>
    <t>80/100;</t>
  </si>
  <si>
    <t>78/100;</t>
  </si>
  <si>
    <t>93/100;</t>
  </si>
  <si>
    <r>
      <t xml:space="preserve">63/100; </t>
    </r>
    <r>
      <rPr>
        <sz val="9"/>
        <rFont val="Calibri"/>
        <family val="2"/>
      </rPr>
      <t>Oferta nie uzyskała minimalnej liczby 70 punktów wymaganej do przyznania dotacji</t>
    </r>
  </si>
  <si>
    <t xml:space="preserve">78/100; </t>
  </si>
  <si>
    <t xml:space="preserve">72/100; </t>
  </si>
  <si>
    <t xml:space="preserve">70/100; </t>
  </si>
  <si>
    <t xml:space="preserve">73/100; </t>
  </si>
  <si>
    <r>
      <t xml:space="preserve">59/100; </t>
    </r>
    <r>
      <rPr>
        <sz val="9"/>
        <rFont val="Calibri"/>
        <family val="2"/>
      </rPr>
      <t>Oferta nie uzyskała minimalnej liczby 70 punktów wymaganej do przyznania dotacji</t>
    </r>
  </si>
  <si>
    <r>
      <t xml:space="preserve">68/100; </t>
    </r>
    <r>
      <rPr>
        <sz val="9"/>
        <rFont val="Calibri"/>
        <family val="2"/>
      </rPr>
      <t>Oferta nie uzyskała minimalnej liczby 70 punktów wymaganej do przyznania dotacji</t>
    </r>
  </si>
  <si>
    <t>81/100;</t>
  </si>
  <si>
    <t>Przyznana kwota dotacji (zł)</t>
  </si>
  <si>
    <r>
      <t xml:space="preserve">Polskie Towarzystwo Turystyczno-Krajoznawcze Oddział "Wisła" w Wiśle </t>
    </r>
    <r>
      <rPr>
        <i/>
        <sz val="11"/>
        <rFont val="Calibri"/>
        <family val="2"/>
      </rPr>
      <t>ul. Lipowa 41, 43-460 Wisła</t>
    </r>
  </si>
  <si>
    <t>Cykl Rajdów Turystycznych</t>
  </si>
  <si>
    <t>20.01.2015-15.08.2015</t>
  </si>
  <si>
    <r>
      <t>Polskie Towarzystwo Turystyczno-Krajoznawcze Oddział "Wisła" w Wiśle</t>
    </r>
    <r>
      <rPr>
        <i/>
        <sz val="11"/>
        <rFont val="Calibri"/>
        <family val="2"/>
      </rPr>
      <t xml:space="preserve"> ul. Lipowa 41, 43-460 Wisła</t>
    </r>
  </si>
  <si>
    <t xml:space="preserve">Prowadzenie Punktu Informacji Turystycznej </t>
  </si>
  <si>
    <t>Znakowanie szlaków turystycznych i spacerowych</t>
  </si>
  <si>
    <r>
      <t>Stowarzyszenie na Rzecz Harmonijnego Rozwoju Dzieci i Młodzieży "Nasze Dzieci"</t>
    </r>
    <r>
      <rPr>
        <i/>
        <sz val="11"/>
        <rFont val="Calibri"/>
        <family val="2"/>
      </rPr>
      <t xml:space="preserve"> ul. Wojska Polskiego 3, 43-400 Cieszyn</t>
    </r>
  </si>
  <si>
    <t>"Z muzyką sanie mkną"</t>
  </si>
  <si>
    <t>"W Polskę idziemy" - cykl działań turystycznych</t>
  </si>
  <si>
    <t>15.02.2015-30.11.2015</t>
  </si>
  <si>
    <t>90/100;</t>
  </si>
  <si>
    <t>82/100;</t>
  </si>
  <si>
    <t>88/100;</t>
  </si>
  <si>
    <r>
      <t xml:space="preserve">Beskidzki Klub Kulinarny </t>
    </r>
    <r>
      <rPr>
        <i/>
        <sz val="11"/>
        <rFont val="Calibri"/>
        <family val="2"/>
      </rPr>
      <t>ul. Targowa 26, 43-430 Skoczów</t>
    </r>
  </si>
  <si>
    <t>Dekoratornia Wyrobów Cukierniczych - warsztaty cukiernicze</t>
  </si>
  <si>
    <t>16.02.2015-29.05.2015</t>
  </si>
  <si>
    <r>
      <t xml:space="preserve">63/100 </t>
    </r>
    <r>
      <rPr>
        <sz val="9"/>
        <rFont val="Calibri"/>
        <family val="2"/>
      </rPr>
      <t>Oferta nie uzyskała minimalnej liczby 70 punktów wymaganej do przyznania dotacji</t>
    </r>
  </si>
  <si>
    <r>
      <t xml:space="preserve">Fundacja "Możesz Wiedzieć Więcej"  </t>
    </r>
    <r>
      <rPr>
        <i/>
        <sz val="11"/>
        <rFont val="Calibri"/>
        <family val="2"/>
      </rPr>
      <t>ul. Frysztacka 48, 43-400 Cieszyn</t>
    </r>
  </si>
  <si>
    <t>Promocja wiedzy o krajach Unii Europejskiej poprzez zorganizowanie corocznego konkursu w języku angielskim dla młodzieży szkół ponadgimnazjalnych naszego regionu</t>
  </si>
  <si>
    <t>01.03.2015-30.05.2015</t>
  </si>
  <si>
    <r>
      <t xml:space="preserve">53/100 </t>
    </r>
    <r>
      <rPr>
        <sz val="9"/>
        <rFont val="Calibri"/>
        <family val="2"/>
      </rPr>
      <t>Oferta nie uzyskała minimalnej liczby 70 punktów wymaganej do przyznania dotacji</t>
    </r>
  </si>
  <si>
    <r>
      <t>Społeczne Stowarzyszenie Edukacyjne</t>
    </r>
    <r>
      <rPr>
        <i/>
        <sz val="11"/>
        <rFont val="Calibri"/>
        <family val="2"/>
      </rPr>
      <t xml:space="preserve"> ul. Czytelni Ludowej 4, 43-400 Cieszyn</t>
    </r>
  </si>
  <si>
    <t>XII Międzynarodowy Dziecięcy Festiwal Języka Angielskiego ENGLISH SWEETS</t>
  </si>
  <si>
    <r>
      <t xml:space="preserve">55/100 </t>
    </r>
    <r>
      <rPr>
        <sz val="9"/>
        <rFont val="Calibri"/>
        <family val="2"/>
      </rPr>
      <t>Oferta nie uzyskała minimalnej liczby 70 punktów wymaganej do przyznania dotacji</t>
    </r>
  </si>
  <si>
    <t xml:space="preserve">Inicjatywy Liderów Młodzieżowych - Szkolenia </t>
  </si>
  <si>
    <t>73/100</t>
  </si>
  <si>
    <r>
      <t xml:space="preserve">Stowarzyszenie Dla Rozwoju Przedsiębiorczości, Eukacji i Kultury Młodzieży "EkoGa" </t>
    </r>
    <r>
      <rPr>
        <i/>
        <sz val="11"/>
        <rFont val="Calibri"/>
        <family val="2"/>
      </rPr>
      <t>ul. Plac Księdza Londzina 3, 43-400 Cieszyn</t>
    </r>
  </si>
  <si>
    <t>Rozwijamy uczniowskie pasje - Klub Barmański w Cieszyńskim ZSEG</t>
  </si>
  <si>
    <r>
      <t xml:space="preserve">58/100 </t>
    </r>
    <r>
      <rPr>
        <sz val="9"/>
        <rFont val="Calibri"/>
        <family val="2"/>
      </rPr>
      <t>Oferta nie uzyskała minimalnej liczby 70 punktów wymaganej do przyznania dotacji</t>
    </r>
  </si>
  <si>
    <t>VII Beskidzki Konkurs Młodych Kelnerów</t>
  </si>
  <si>
    <t>02.02.2015-27.03.2015</t>
  </si>
  <si>
    <t>81/100</t>
  </si>
  <si>
    <t>"Wiosna - kolorowa i radosna"</t>
  </si>
  <si>
    <t>02.03.2015-15.06.2015</t>
  </si>
  <si>
    <t>Niepowtarzalni w świecie zmysłów</t>
  </si>
  <si>
    <t>16.02.2015-31.03.2015</t>
  </si>
  <si>
    <t>82/100</t>
  </si>
  <si>
    <t>Widzę, słyszę, dotykam</t>
  </si>
  <si>
    <t>02.03.2015-27.03.2015</t>
  </si>
  <si>
    <r>
      <t xml:space="preserve">Stowarzyszenie na Rzecz Wspierania Rozwoju Zespołu Szkół Gastronomiczno - Hotelarskich "Teraz Patelniok" </t>
    </r>
    <r>
      <rPr>
        <i/>
        <sz val="11"/>
        <rFont val="Calibri"/>
        <family val="2"/>
      </rPr>
      <t>ul. Reymonta 2, 43-460 Wisła</t>
    </r>
  </si>
  <si>
    <t>"Gotuj z pasją" prawdziwa kuchnia polska, smak i tradycja</t>
  </si>
  <si>
    <t>20.01.2015 - 20.04.2015</t>
  </si>
  <si>
    <t>80/100</t>
  </si>
  <si>
    <t>Cykl szkoleń dla kadry hufca</t>
  </si>
  <si>
    <t>20.01.2015-31.05.2015</t>
  </si>
  <si>
    <r>
      <t xml:space="preserve">54/100 </t>
    </r>
    <r>
      <rPr>
        <sz val="9"/>
        <rFont val="Calibri"/>
        <family val="2"/>
      </rPr>
      <t>Oferta nie uzyskała minimalnej liczby 70 punktów wymaganej do przyznania dotacji</t>
    </r>
  </si>
  <si>
    <r>
      <t xml:space="preserve">Opinia merytoryczna </t>
    </r>
    <r>
      <rPr>
        <sz val="10"/>
        <rFont val="Calibri"/>
        <family val="2"/>
      </rPr>
      <t>(ilość punktów z karty oceny)</t>
    </r>
  </si>
  <si>
    <r>
      <t>Cieszyński Wielosekcyjny Klub Sportowy</t>
    </r>
    <r>
      <rPr>
        <i/>
        <sz val="10"/>
        <rFont val="Calibri"/>
        <family val="2"/>
      </rPr>
      <t xml:space="preserve"> ul. Hażlaska 28, 43-400 Cieszyn</t>
    </r>
  </si>
  <si>
    <r>
      <t xml:space="preserve">Cieszyńsko Jastrzębskie Towarzystwo Hokejowe "Czarne Pantery" </t>
    </r>
    <r>
      <rPr>
        <i/>
        <sz val="10"/>
        <rFont val="Calibri"/>
        <family val="2"/>
      </rPr>
      <t>ul. Górna 29/12, 43-400 Cieszyn</t>
    </r>
  </si>
  <si>
    <t>ZESTAWIENIE WNIOSKÓW - OTWARTY KONKURS OFERT - KULTURA, SZTUKA, OCHRONA DÓBR KULTURY I DZIEDZICTWA NARODOWEGO - I termin 2015</t>
  </si>
  <si>
    <t>ZESTAWIENIE WNIOSKÓW - OTWARTY KONKURS OFERT - TURYSTYKA I KRAJOZNAWSTWO - I TERMIN 2015</t>
  </si>
  <si>
    <t xml:space="preserve">ZESTAWIENIE WNIOSKÓW - OTWARTY KONKURS OFERT  - WSPIERANIE I UPOWSZECHNIANIE KULTURY FIZYCZNEJ - I TERMIN 2015 - lista rezerwowa </t>
  </si>
  <si>
    <t>ZESTAWIENIE WNIOSKÓW - OTWARTY KONKURS OFERT - WSPIERANIE I UPOWSZECHNIANIE KULTURY FIZYCZNEJ - I TERMIN 2015</t>
  </si>
  <si>
    <t>ZESTAWIENIE WNIOSKÓW - OTWARTY KONKURS OFERT - EDUKACJA - I TERMIN 2015</t>
  </si>
  <si>
    <t>78/100</t>
  </si>
  <si>
    <t>76/100</t>
  </si>
  <si>
    <t>72/100</t>
  </si>
  <si>
    <t xml:space="preserve">Załącznik nr 1 do Uchwały Zarządu Powiatu Cieszyńskiegonr 19/ZP/V/15 z dnia 14 stycznia 2015 r.   </t>
  </si>
  <si>
    <t>Załącznik nr 1a do Uchwały Zarządu Powiatu Cieszyńskiego 19/ZP/V/15 z dnia   14 stycznia 2015 r.</t>
  </si>
  <si>
    <t xml:space="preserve">Załącznik nr 2 do Uchwały Zarządu Powiatu Cieszyńskiego nr 19/ZP/V/15 z dnia 14 stycznia 2015 r. </t>
  </si>
  <si>
    <t>Załącznik nr 3 do Uchwały Zarządu Powiatu Cieszyńskiego nr 19/ZP/V/15 z dnia 14 stycznia  2015 r.</t>
  </si>
  <si>
    <t>Załącznik nr 4 do Uchwały Zarządu Powiatu Cieszyńskiego nr 19/ZP/V/15 z dnia 14 stycznia 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</si>
</sst>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0" xfId="0" applyNumberFormat="1" applyFont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4" fontId="3" fillId="0" borderId="10" xfId="0" applyNumberFormat="1" applyFont="1" applyBorder="1" applyAlignment="1" applyProtection="1">
      <alignment horizontal="right" vertical="top" wrapText="1"/>
      <protection locked="0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4" fontId="4" fillId="0" borderId="1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wrapText="1"/>
    </xf>
    <xf numFmtId="0" fontId="3" fillId="0" borderId="0" xfId="0" applyFont="1" applyAlignment="1" applyProtection="1">
      <alignment horizontal="left"/>
      <protection locked="0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4" fontId="3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 applyProtection="1">
      <alignment horizontal="left" vertical="top" wrapText="1"/>
      <protection locked="0"/>
    </xf>
    <xf numFmtId="4" fontId="5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49" fontId="3" fillId="0" borderId="10" xfId="58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2" fontId="3" fillId="0" borderId="0" xfId="0" applyNumberFormat="1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top" wrapText="1"/>
    </xf>
    <xf numFmtId="2" fontId="5" fillId="0" borderId="0" xfId="0" applyNumberFormat="1" applyFont="1" applyAlignment="1">
      <alignment wrapText="1"/>
    </xf>
    <xf numFmtId="0" fontId="3" fillId="0" borderId="10" xfId="0" applyFont="1" applyBorder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2" fontId="5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F1" sqref="F1:J1"/>
    </sheetView>
  </sheetViews>
  <sheetFormatPr defaultColWidth="9.140625" defaultRowHeight="15"/>
  <cols>
    <col min="1" max="1" width="4.8515625" style="28" customWidth="1"/>
    <col min="2" max="2" width="23.421875" style="10" customWidth="1"/>
    <col min="3" max="3" width="27.421875" style="10" customWidth="1"/>
    <col min="4" max="4" width="10.7109375" style="29" customWidth="1"/>
    <col min="5" max="5" width="11.140625" style="30" customWidth="1"/>
    <col min="6" max="6" width="11.8515625" style="30" customWidth="1"/>
    <col min="7" max="7" width="10.00390625" style="30" customWidth="1"/>
    <col min="8" max="8" width="12.421875" style="30" customWidth="1"/>
    <col min="9" max="9" width="11.8515625" style="37" customWidth="1"/>
    <col min="10" max="10" width="11.8515625" style="38" customWidth="1"/>
    <col min="11" max="14" width="9.140625" style="31" customWidth="1"/>
    <col min="15" max="15" width="11.7109375" style="31" customWidth="1"/>
    <col min="16" max="16384" width="9.140625" style="31" customWidth="1"/>
  </cols>
  <sheetData>
    <row r="1" spans="6:10" ht="35.25" customHeight="1">
      <c r="F1" s="67" t="s">
        <v>311</v>
      </c>
      <c r="G1" s="67"/>
      <c r="H1" s="67"/>
      <c r="I1" s="68"/>
      <c r="J1" s="68"/>
    </row>
    <row r="2" spans="1:10" s="32" customFormat="1" ht="27" customHeight="1">
      <c r="A2" s="69" t="s">
        <v>306</v>
      </c>
      <c r="B2" s="70"/>
      <c r="C2" s="70"/>
      <c r="D2" s="70"/>
      <c r="E2" s="70"/>
      <c r="F2" s="70"/>
      <c r="G2" s="70"/>
      <c r="H2" s="70"/>
      <c r="I2" s="70"/>
      <c r="J2" s="71"/>
    </row>
    <row r="3" spans="1:8" ht="18" customHeight="1">
      <c r="A3" s="31"/>
      <c r="B3" s="33"/>
      <c r="C3" s="33"/>
      <c r="D3" s="34"/>
      <c r="E3" s="35"/>
      <c r="F3" s="35"/>
      <c r="G3" s="35"/>
      <c r="H3" s="36"/>
    </row>
    <row r="4" spans="1:10" s="40" customFormat="1" ht="99.75" customHeight="1">
      <c r="A4" s="6" t="s">
        <v>0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194</v>
      </c>
      <c r="J4" s="39" t="s">
        <v>164</v>
      </c>
    </row>
    <row r="5" spans="1:10" ht="95.25" customHeight="1">
      <c r="A5" s="41" t="s">
        <v>9</v>
      </c>
      <c r="B5" s="42" t="s">
        <v>25</v>
      </c>
      <c r="C5" s="42" t="s">
        <v>26</v>
      </c>
      <c r="D5" s="42" t="s">
        <v>27</v>
      </c>
      <c r="E5" s="43">
        <v>640</v>
      </c>
      <c r="F5" s="43">
        <v>40</v>
      </c>
      <c r="G5" s="43">
        <v>100</v>
      </c>
      <c r="H5" s="43">
        <f aca="true" t="shared" si="0" ref="H5:H46">(E5-F5-G5)</f>
        <v>500</v>
      </c>
      <c r="I5" s="44">
        <v>0</v>
      </c>
      <c r="J5" s="45" t="s">
        <v>165</v>
      </c>
    </row>
    <row r="6" spans="1:10" ht="150.75" customHeight="1">
      <c r="A6" s="41" t="s">
        <v>13</v>
      </c>
      <c r="B6" s="46" t="s">
        <v>301</v>
      </c>
      <c r="C6" s="46" t="s">
        <v>18</v>
      </c>
      <c r="D6" s="46" t="s">
        <v>19</v>
      </c>
      <c r="E6" s="47">
        <v>2700</v>
      </c>
      <c r="F6" s="47">
        <v>0</v>
      </c>
      <c r="G6" s="47">
        <v>900</v>
      </c>
      <c r="H6" s="43">
        <f t="shared" si="0"/>
        <v>1800</v>
      </c>
      <c r="I6" s="44">
        <v>0</v>
      </c>
      <c r="J6" s="45" t="s">
        <v>166</v>
      </c>
    </row>
    <row r="7" spans="1:10" ht="55.5" customHeight="1">
      <c r="A7" s="41" t="s">
        <v>28</v>
      </c>
      <c r="B7" s="42" t="s">
        <v>302</v>
      </c>
      <c r="C7" s="42" t="s">
        <v>29</v>
      </c>
      <c r="D7" s="42" t="s">
        <v>30</v>
      </c>
      <c r="E7" s="43">
        <v>14850</v>
      </c>
      <c r="F7" s="43">
        <v>6150</v>
      </c>
      <c r="G7" s="43">
        <v>3700</v>
      </c>
      <c r="H7" s="43">
        <f t="shared" si="0"/>
        <v>5000</v>
      </c>
      <c r="I7" s="44">
        <v>1500</v>
      </c>
      <c r="J7" s="45" t="s">
        <v>167</v>
      </c>
    </row>
    <row r="8" spans="1:10" ht="41.25" customHeight="1">
      <c r="A8" s="41" t="s">
        <v>31</v>
      </c>
      <c r="B8" s="42" t="s">
        <v>32</v>
      </c>
      <c r="C8" s="42" t="s">
        <v>33</v>
      </c>
      <c r="D8" s="42" t="s">
        <v>34</v>
      </c>
      <c r="E8" s="43">
        <v>2310</v>
      </c>
      <c r="F8" s="43">
        <v>297</v>
      </c>
      <c r="G8" s="43">
        <v>0</v>
      </c>
      <c r="H8" s="43">
        <f t="shared" si="0"/>
        <v>2013</v>
      </c>
      <c r="I8" s="44">
        <v>1400</v>
      </c>
      <c r="J8" s="45" t="s">
        <v>168</v>
      </c>
    </row>
    <row r="9" spans="1:10" ht="45" customHeight="1">
      <c r="A9" s="41" t="s">
        <v>35</v>
      </c>
      <c r="B9" s="42" t="s">
        <v>36</v>
      </c>
      <c r="C9" s="42" t="s">
        <v>37</v>
      </c>
      <c r="D9" s="42" t="s">
        <v>38</v>
      </c>
      <c r="E9" s="43">
        <v>40089</v>
      </c>
      <c r="F9" s="43">
        <v>32299</v>
      </c>
      <c r="G9" s="43">
        <v>2790</v>
      </c>
      <c r="H9" s="43">
        <f t="shared" si="0"/>
        <v>5000</v>
      </c>
      <c r="I9" s="44">
        <v>1800</v>
      </c>
      <c r="J9" s="45" t="s">
        <v>169</v>
      </c>
    </row>
    <row r="10" spans="1:10" ht="95.25" customHeight="1">
      <c r="A10" s="41" t="s">
        <v>39</v>
      </c>
      <c r="B10" s="42" t="s">
        <v>36</v>
      </c>
      <c r="C10" s="42" t="s">
        <v>40</v>
      </c>
      <c r="D10" s="42" t="s">
        <v>41</v>
      </c>
      <c r="E10" s="43">
        <v>6660</v>
      </c>
      <c r="F10" s="43">
        <v>3300</v>
      </c>
      <c r="G10" s="43">
        <v>60</v>
      </c>
      <c r="H10" s="43">
        <f t="shared" si="0"/>
        <v>3300</v>
      </c>
      <c r="I10" s="44">
        <v>0</v>
      </c>
      <c r="J10" s="45" t="s">
        <v>170</v>
      </c>
    </row>
    <row r="11" spans="1:10" ht="99" customHeight="1">
      <c r="A11" s="41" t="s">
        <v>42</v>
      </c>
      <c r="B11" s="42" t="s">
        <v>43</v>
      </c>
      <c r="C11" s="42" t="s">
        <v>44</v>
      </c>
      <c r="D11" s="42" t="s">
        <v>45</v>
      </c>
      <c r="E11" s="43">
        <v>5050</v>
      </c>
      <c r="F11" s="43">
        <v>400</v>
      </c>
      <c r="G11" s="43">
        <v>150</v>
      </c>
      <c r="H11" s="43">
        <f t="shared" si="0"/>
        <v>4500</v>
      </c>
      <c r="I11" s="44">
        <v>0</v>
      </c>
      <c r="J11" s="45" t="s">
        <v>171</v>
      </c>
    </row>
    <row r="12" spans="1:10" ht="75" customHeight="1">
      <c r="A12" s="41" t="s">
        <v>46</v>
      </c>
      <c r="B12" s="43" t="s">
        <v>47</v>
      </c>
      <c r="C12" s="43" t="s">
        <v>48</v>
      </c>
      <c r="D12" s="43" t="s">
        <v>23</v>
      </c>
      <c r="E12" s="43">
        <v>3640</v>
      </c>
      <c r="F12" s="43">
        <v>640</v>
      </c>
      <c r="G12" s="43">
        <v>0</v>
      </c>
      <c r="H12" s="43">
        <f t="shared" si="0"/>
        <v>3000</v>
      </c>
      <c r="I12" s="44">
        <v>1500</v>
      </c>
      <c r="J12" s="45" t="s">
        <v>172</v>
      </c>
    </row>
    <row r="13" spans="1:10" ht="150" customHeight="1">
      <c r="A13" s="41" t="s">
        <v>49</v>
      </c>
      <c r="B13" s="42" t="s">
        <v>50</v>
      </c>
      <c r="C13" s="42" t="s">
        <v>15</v>
      </c>
      <c r="D13" s="42" t="s">
        <v>16</v>
      </c>
      <c r="E13" s="43">
        <v>12820</v>
      </c>
      <c r="F13" s="43">
        <v>1900</v>
      </c>
      <c r="G13" s="43">
        <v>5920</v>
      </c>
      <c r="H13" s="43">
        <f t="shared" si="0"/>
        <v>5000</v>
      </c>
      <c r="I13" s="44">
        <v>0</v>
      </c>
      <c r="J13" s="45" t="s">
        <v>173</v>
      </c>
    </row>
    <row r="14" spans="1:10" ht="160.5" customHeight="1">
      <c r="A14" s="41" t="s">
        <v>51</v>
      </c>
      <c r="B14" s="42" t="s">
        <v>52</v>
      </c>
      <c r="C14" s="42" t="s">
        <v>11</v>
      </c>
      <c r="D14" s="42" t="s">
        <v>12</v>
      </c>
      <c r="E14" s="43">
        <v>1600</v>
      </c>
      <c r="F14" s="43">
        <v>200</v>
      </c>
      <c r="G14" s="43">
        <v>200</v>
      </c>
      <c r="H14" s="43">
        <f t="shared" si="0"/>
        <v>1200</v>
      </c>
      <c r="I14" s="44">
        <v>0</v>
      </c>
      <c r="J14" s="45" t="s">
        <v>193</v>
      </c>
    </row>
    <row r="15" spans="1:10" ht="45.75" customHeight="1">
      <c r="A15" s="41" t="s">
        <v>53</v>
      </c>
      <c r="B15" s="42" t="s">
        <v>54</v>
      </c>
      <c r="C15" s="42" t="s">
        <v>55</v>
      </c>
      <c r="D15" s="42" t="s">
        <v>56</v>
      </c>
      <c r="E15" s="43">
        <v>2130</v>
      </c>
      <c r="F15" s="43">
        <v>240</v>
      </c>
      <c r="G15" s="43">
        <v>240</v>
      </c>
      <c r="H15" s="43">
        <f t="shared" si="0"/>
        <v>1650</v>
      </c>
      <c r="I15" s="44">
        <v>1400</v>
      </c>
      <c r="J15" s="45" t="s">
        <v>174</v>
      </c>
    </row>
    <row r="16" spans="1:10" ht="93" customHeight="1">
      <c r="A16" s="41" t="s">
        <v>57</v>
      </c>
      <c r="B16" s="42" t="s">
        <v>58</v>
      </c>
      <c r="C16" s="42" t="s">
        <v>59</v>
      </c>
      <c r="D16" s="42" t="s">
        <v>60</v>
      </c>
      <c r="E16" s="43">
        <v>2235</v>
      </c>
      <c r="F16" s="43">
        <v>225</v>
      </c>
      <c r="G16" s="43">
        <v>210</v>
      </c>
      <c r="H16" s="43">
        <f t="shared" si="0"/>
        <v>1800</v>
      </c>
      <c r="I16" s="44">
        <v>0</v>
      </c>
      <c r="J16" s="45" t="s">
        <v>175</v>
      </c>
    </row>
    <row r="17" spans="1:10" ht="41.25" customHeight="1">
      <c r="A17" s="41" t="s">
        <v>61</v>
      </c>
      <c r="B17" s="42" t="s">
        <v>62</v>
      </c>
      <c r="C17" s="42" t="s">
        <v>63</v>
      </c>
      <c r="D17" s="42" t="s">
        <v>64</v>
      </c>
      <c r="E17" s="43">
        <v>6700</v>
      </c>
      <c r="F17" s="43">
        <v>1300</v>
      </c>
      <c r="G17" s="43">
        <v>400</v>
      </c>
      <c r="H17" s="43">
        <f t="shared" si="0"/>
        <v>5000</v>
      </c>
      <c r="I17" s="44">
        <v>1600</v>
      </c>
      <c r="J17" s="45" t="s">
        <v>169</v>
      </c>
    </row>
    <row r="18" spans="1:10" ht="53.25" customHeight="1">
      <c r="A18" s="41" t="s">
        <v>65</v>
      </c>
      <c r="B18" s="42" t="s">
        <v>66</v>
      </c>
      <c r="C18" s="42" t="s">
        <v>67</v>
      </c>
      <c r="D18" s="42" t="s">
        <v>68</v>
      </c>
      <c r="E18" s="43">
        <v>8800</v>
      </c>
      <c r="F18" s="43">
        <v>3800</v>
      </c>
      <c r="G18" s="43">
        <v>0</v>
      </c>
      <c r="H18" s="43">
        <f t="shared" si="0"/>
        <v>5000</v>
      </c>
      <c r="I18" s="44">
        <v>1600</v>
      </c>
      <c r="J18" s="45" t="s">
        <v>176</v>
      </c>
    </row>
    <row r="19" spans="1:10" ht="51">
      <c r="A19" s="41" t="s">
        <v>69</v>
      </c>
      <c r="B19" s="42" t="s">
        <v>70</v>
      </c>
      <c r="C19" s="42" t="s">
        <v>71</v>
      </c>
      <c r="D19" s="42" t="s">
        <v>72</v>
      </c>
      <c r="E19" s="43">
        <v>3150</v>
      </c>
      <c r="F19" s="43">
        <v>650</v>
      </c>
      <c r="G19" s="43">
        <v>0</v>
      </c>
      <c r="H19" s="43">
        <f t="shared" si="0"/>
        <v>2500</v>
      </c>
      <c r="I19" s="44">
        <v>1400</v>
      </c>
      <c r="J19" s="45" t="s">
        <v>177</v>
      </c>
    </row>
    <row r="20" spans="1:10" ht="32.25" customHeight="1">
      <c r="A20" s="41" t="s">
        <v>73</v>
      </c>
      <c r="B20" s="43" t="s">
        <v>70</v>
      </c>
      <c r="C20" s="43" t="s">
        <v>74</v>
      </c>
      <c r="D20" s="43" t="s">
        <v>75</v>
      </c>
      <c r="E20" s="43">
        <v>5000</v>
      </c>
      <c r="F20" s="43">
        <v>1000</v>
      </c>
      <c r="G20" s="43">
        <v>0</v>
      </c>
      <c r="H20" s="43">
        <f t="shared" si="0"/>
        <v>4000</v>
      </c>
      <c r="I20" s="44">
        <v>1600</v>
      </c>
      <c r="J20" s="45" t="s">
        <v>169</v>
      </c>
    </row>
    <row r="21" spans="1:10" ht="69" customHeight="1">
      <c r="A21" s="41" t="s">
        <v>76</v>
      </c>
      <c r="B21" s="42" t="s">
        <v>77</v>
      </c>
      <c r="C21" s="42" t="s">
        <v>78</v>
      </c>
      <c r="D21" s="42" t="s">
        <v>23</v>
      </c>
      <c r="E21" s="43">
        <v>9680</v>
      </c>
      <c r="F21" s="43">
        <v>1500</v>
      </c>
      <c r="G21" s="43">
        <v>600</v>
      </c>
      <c r="H21" s="43">
        <f t="shared" si="0"/>
        <v>7580</v>
      </c>
      <c r="I21" s="44">
        <v>1500</v>
      </c>
      <c r="J21" s="45" t="s">
        <v>178</v>
      </c>
    </row>
    <row r="22" spans="1:10" ht="69.75" customHeight="1">
      <c r="A22" s="41" t="s">
        <v>79</v>
      </c>
      <c r="B22" s="42" t="s">
        <v>80</v>
      </c>
      <c r="C22" s="42" t="s">
        <v>81</v>
      </c>
      <c r="D22" s="42" t="s">
        <v>23</v>
      </c>
      <c r="E22" s="43">
        <v>27531</v>
      </c>
      <c r="F22" s="43">
        <v>22531</v>
      </c>
      <c r="G22" s="43">
        <v>0</v>
      </c>
      <c r="H22" s="43">
        <f t="shared" si="0"/>
        <v>5000</v>
      </c>
      <c r="I22" s="44">
        <v>1700</v>
      </c>
      <c r="J22" s="45" t="s">
        <v>179</v>
      </c>
    </row>
    <row r="23" spans="1:10" ht="55.5" customHeight="1">
      <c r="A23" s="41" t="s">
        <v>82</v>
      </c>
      <c r="B23" s="42" t="s">
        <v>83</v>
      </c>
      <c r="C23" s="42" t="s">
        <v>84</v>
      </c>
      <c r="D23" s="42" t="s">
        <v>85</v>
      </c>
      <c r="E23" s="43">
        <v>9800</v>
      </c>
      <c r="F23" s="43">
        <v>6000</v>
      </c>
      <c r="G23" s="43">
        <v>300</v>
      </c>
      <c r="H23" s="43">
        <f t="shared" si="0"/>
        <v>3500</v>
      </c>
      <c r="I23" s="44">
        <v>1500</v>
      </c>
      <c r="J23" s="45" t="s">
        <v>178</v>
      </c>
    </row>
    <row r="24" spans="1:10" ht="96.75" customHeight="1">
      <c r="A24" s="41" t="s">
        <v>86</v>
      </c>
      <c r="B24" s="42" t="s">
        <v>87</v>
      </c>
      <c r="C24" s="42" t="s">
        <v>88</v>
      </c>
      <c r="D24" s="42" t="s">
        <v>85</v>
      </c>
      <c r="E24" s="43">
        <v>17300</v>
      </c>
      <c r="F24" s="43">
        <v>10600</v>
      </c>
      <c r="G24" s="43">
        <v>1700</v>
      </c>
      <c r="H24" s="43">
        <f t="shared" si="0"/>
        <v>5000</v>
      </c>
      <c r="I24" s="44">
        <v>3000</v>
      </c>
      <c r="J24" s="45" t="s">
        <v>180</v>
      </c>
    </row>
    <row r="25" spans="1:10" ht="54.75" customHeight="1">
      <c r="A25" s="41" t="s">
        <v>89</v>
      </c>
      <c r="B25" s="43" t="s">
        <v>90</v>
      </c>
      <c r="C25" s="43" t="s">
        <v>91</v>
      </c>
      <c r="D25" s="43" t="s">
        <v>23</v>
      </c>
      <c r="E25" s="43">
        <v>20850</v>
      </c>
      <c r="F25" s="43">
        <v>16450</v>
      </c>
      <c r="G25" s="43">
        <v>0</v>
      </c>
      <c r="H25" s="43">
        <f t="shared" si="0"/>
        <v>4400</v>
      </c>
      <c r="I25" s="44">
        <v>1400</v>
      </c>
      <c r="J25" s="45" t="s">
        <v>181</v>
      </c>
    </row>
    <row r="26" spans="1:10" ht="57" customHeight="1">
      <c r="A26" s="41" t="s">
        <v>92</v>
      </c>
      <c r="B26" s="43" t="s">
        <v>93</v>
      </c>
      <c r="C26" s="43" t="s">
        <v>94</v>
      </c>
      <c r="D26" s="43" t="s">
        <v>23</v>
      </c>
      <c r="E26" s="43">
        <v>20240</v>
      </c>
      <c r="F26" s="43">
        <v>14140</v>
      </c>
      <c r="G26" s="43">
        <v>1600</v>
      </c>
      <c r="H26" s="43">
        <f t="shared" si="0"/>
        <v>4500</v>
      </c>
      <c r="I26" s="44">
        <v>1500</v>
      </c>
      <c r="J26" s="45" t="s">
        <v>182</v>
      </c>
    </row>
    <row r="27" spans="1:10" ht="68.25" customHeight="1">
      <c r="A27" s="41" t="s">
        <v>95</v>
      </c>
      <c r="B27" s="43" t="s">
        <v>96</v>
      </c>
      <c r="C27" s="43" t="s">
        <v>97</v>
      </c>
      <c r="D27" s="43" t="s">
        <v>45</v>
      </c>
      <c r="E27" s="43">
        <v>1880</v>
      </c>
      <c r="F27" s="43">
        <v>0</v>
      </c>
      <c r="G27" s="43">
        <v>600</v>
      </c>
      <c r="H27" s="43">
        <f t="shared" si="0"/>
        <v>1280</v>
      </c>
      <c r="I27" s="44">
        <v>1200</v>
      </c>
      <c r="J27" s="45" t="s">
        <v>181</v>
      </c>
    </row>
    <row r="28" spans="1:10" ht="104.25" customHeight="1">
      <c r="A28" s="41" t="s">
        <v>98</v>
      </c>
      <c r="B28" s="42" t="s">
        <v>99</v>
      </c>
      <c r="C28" s="42" t="s">
        <v>100</v>
      </c>
      <c r="D28" s="42" t="s">
        <v>23</v>
      </c>
      <c r="E28" s="43">
        <v>7100</v>
      </c>
      <c r="F28" s="43">
        <v>1000</v>
      </c>
      <c r="G28" s="43">
        <v>1100</v>
      </c>
      <c r="H28" s="43">
        <f t="shared" si="0"/>
        <v>5000</v>
      </c>
      <c r="I28" s="44">
        <v>2600</v>
      </c>
      <c r="J28" s="45" t="s">
        <v>183</v>
      </c>
    </row>
    <row r="29" spans="1:10" ht="123.75" customHeight="1">
      <c r="A29" s="41" t="s">
        <v>101</v>
      </c>
      <c r="B29" s="42" t="s">
        <v>102</v>
      </c>
      <c r="C29" s="42" t="s">
        <v>103</v>
      </c>
      <c r="D29" s="42" t="s">
        <v>104</v>
      </c>
      <c r="E29" s="43">
        <v>17186.2</v>
      </c>
      <c r="F29" s="43">
        <v>10900</v>
      </c>
      <c r="G29" s="43">
        <v>1350</v>
      </c>
      <c r="H29" s="43">
        <f t="shared" si="0"/>
        <v>4936.200000000001</v>
      </c>
      <c r="I29" s="44">
        <v>1600</v>
      </c>
      <c r="J29" s="45" t="s">
        <v>169</v>
      </c>
    </row>
    <row r="30" spans="1:10" ht="55.5" customHeight="1">
      <c r="A30" s="41" t="s">
        <v>105</v>
      </c>
      <c r="B30" s="43" t="s">
        <v>106</v>
      </c>
      <c r="C30" s="43" t="s">
        <v>107</v>
      </c>
      <c r="D30" s="43" t="s">
        <v>108</v>
      </c>
      <c r="E30" s="43">
        <v>13740</v>
      </c>
      <c r="F30" s="43">
        <v>10940</v>
      </c>
      <c r="G30" s="43">
        <v>800</v>
      </c>
      <c r="H30" s="43">
        <f t="shared" si="0"/>
        <v>2000</v>
      </c>
      <c r="I30" s="44">
        <v>2000</v>
      </c>
      <c r="J30" s="45" t="s">
        <v>183</v>
      </c>
    </row>
    <row r="31" spans="1:10" ht="54.75" customHeight="1">
      <c r="A31" s="41" t="s">
        <v>109</v>
      </c>
      <c r="B31" s="43" t="s">
        <v>110</v>
      </c>
      <c r="C31" s="43" t="s">
        <v>111</v>
      </c>
      <c r="D31" s="43" t="s">
        <v>23</v>
      </c>
      <c r="E31" s="43">
        <v>29100</v>
      </c>
      <c r="F31" s="43">
        <v>27100</v>
      </c>
      <c r="G31" s="43">
        <v>0</v>
      </c>
      <c r="H31" s="43">
        <f t="shared" si="0"/>
        <v>2000</v>
      </c>
      <c r="I31" s="44">
        <v>2000</v>
      </c>
      <c r="J31" s="45" t="s">
        <v>184</v>
      </c>
    </row>
    <row r="32" spans="1:10" ht="52.5" customHeight="1">
      <c r="A32" s="41" t="s">
        <v>112</v>
      </c>
      <c r="B32" s="43" t="s">
        <v>113</v>
      </c>
      <c r="C32" s="43" t="s">
        <v>114</v>
      </c>
      <c r="D32" s="43" t="s">
        <v>115</v>
      </c>
      <c r="E32" s="43">
        <v>74062.2</v>
      </c>
      <c r="F32" s="43">
        <v>68012.2</v>
      </c>
      <c r="G32" s="43">
        <v>1050</v>
      </c>
      <c r="H32" s="43">
        <f t="shared" si="0"/>
        <v>5000</v>
      </c>
      <c r="I32" s="44">
        <v>1700</v>
      </c>
      <c r="J32" s="45" t="s">
        <v>179</v>
      </c>
    </row>
    <row r="33" spans="1:10" ht="96" customHeight="1">
      <c r="A33" s="41" t="s">
        <v>116</v>
      </c>
      <c r="B33" s="42" t="s">
        <v>117</v>
      </c>
      <c r="C33" s="42" t="s">
        <v>118</v>
      </c>
      <c r="D33" s="42" t="s">
        <v>23</v>
      </c>
      <c r="E33" s="43">
        <v>870</v>
      </c>
      <c r="F33" s="43">
        <v>50</v>
      </c>
      <c r="G33" s="43">
        <v>200</v>
      </c>
      <c r="H33" s="43">
        <f t="shared" si="0"/>
        <v>620</v>
      </c>
      <c r="I33" s="44">
        <v>0</v>
      </c>
      <c r="J33" s="45" t="s">
        <v>185</v>
      </c>
    </row>
    <row r="34" spans="1:10" ht="38.25">
      <c r="A34" s="41" t="s">
        <v>119</v>
      </c>
      <c r="B34" s="42" t="s">
        <v>120</v>
      </c>
      <c r="C34" s="42" t="s">
        <v>121</v>
      </c>
      <c r="D34" s="42" t="s">
        <v>122</v>
      </c>
      <c r="E34" s="43">
        <v>23435</v>
      </c>
      <c r="F34" s="43">
        <v>15470</v>
      </c>
      <c r="G34" s="43">
        <v>3000</v>
      </c>
      <c r="H34" s="43">
        <f t="shared" si="0"/>
        <v>4965</v>
      </c>
      <c r="I34" s="44">
        <v>2600</v>
      </c>
      <c r="J34" s="45" t="s">
        <v>183</v>
      </c>
    </row>
    <row r="35" spans="1:10" ht="96.75" customHeight="1">
      <c r="A35" s="41" t="s">
        <v>123</v>
      </c>
      <c r="B35" s="42" t="s">
        <v>124</v>
      </c>
      <c r="C35" s="42" t="s">
        <v>125</v>
      </c>
      <c r="D35" s="42" t="s">
        <v>126</v>
      </c>
      <c r="E35" s="43">
        <v>5850</v>
      </c>
      <c r="F35" s="43">
        <v>0</v>
      </c>
      <c r="G35" s="43">
        <v>1200</v>
      </c>
      <c r="H35" s="43">
        <f t="shared" si="0"/>
        <v>4650</v>
      </c>
      <c r="I35" s="44">
        <v>0</v>
      </c>
      <c r="J35" s="45" t="s">
        <v>186</v>
      </c>
    </row>
    <row r="36" spans="1:10" ht="68.25" customHeight="1">
      <c r="A36" s="41" t="s">
        <v>127</v>
      </c>
      <c r="B36" s="42" t="s">
        <v>128</v>
      </c>
      <c r="C36" s="42" t="s">
        <v>129</v>
      </c>
      <c r="D36" s="42" t="s">
        <v>130</v>
      </c>
      <c r="E36" s="43">
        <v>2940</v>
      </c>
      <c r="F36" s="43">
        <v>0</v>
      </c>
      <c r="G36" s="43">
        <v>800</v>
      </c>
      <c r="H36" s="43">
        <f t="shared" si="0"/>
        <v>2140</v>
      </c>
      <c r="I36" s="44">
        <v>1500</v>
      </c>
      <c r="J36" s="45" t="s">
        <v>187</v>
      </c>
    </row>
    <row r="37" spans="1:10" ht="45.75" customHeight="1">
      <c r="A37" s="41" t="s">
        <v>131</v>
      </c>
      <c r="B37" s="42" t="s">
        <v>132</v>
      </c>
      <c r="C37" s="42" t="s">
        <v>133</v>
      </c>
      <c r="D37" s="42" t="s">
        <v>134</v>
      </c>
      <c r="E37" s="43">
        <v>14900</v>
      </c>
      <c r="F37" s="43">
        <v>3900</v>
      </c>
      <c r="G37" s="43">
        <v>3000</v>
      </c>
      <c r="H37" s="43">
        <f t="shared" si="0"/>
        <v>8000</v>
      </c>
      <c r="I37" s="44">
        <v>5000</v>
      </c>
      <c r="J37" s="45" t="s">
        <v>188</v>
      </c>
    </row>
    <row r="38" spans="1:10" ht="69" customHeight="1">
      <c r="A38" s="41" t="s">
        <v>135</v>
      </c>
      <c r="B38" s="42" t="s">
        <v>136</v>
      </c>
      <c r="C38" s="42" t="s">
        <v>137</v>
      </c>
      <c r="D38" s="42" t="s">
        <v>23</v>
      </c>
      <c r="E38" s="43">
        <v>12840</v>
      </c>
      <c r="F38" s="43">
        <v>10760</v>
      </c>
      <c r="G38" s="43">
        <v>0</v>
      </c>
      <c r="H38" s="43">
        <f t="shared" si="0"/>
        <v>2080</v>
      </c>
      <c r="I38" s="44">
        <v>1700</v>
      </c>
      <c r="J38" s="45" t="s">
        <v>179</v>
      </c>
    </row>
    <row r="39" spans="1:10" ht="69.75" customHeight="1">
      <c r="A39" s="41" t="s">
        <v>138</v>
      </c>
      <c r="B39" s="42" t="s">
        <v>139</v>
      </c>
      <c r="C39" s="42" t="s">
        <v>140</v>
      </c>
      <c r="D39" s="42" t="s">
        <v>141</v>
      </c>
      <c r="E39" s="43">
        <v>5720</v>
      </c>
      <c r="F39" s="43">
        <v>3320</v>
      </c>
      <c r="G39" s="43">
        <v>1000</v>
      </c>
      <c r="H39" s="43">
        <f t="shared" si="0"/>
        <v>1400</v>
      </c>
      <c r="I39" s="44">
        <v>1400</v>
      </c>
      <c r="J39" s="45" t="s">
        <v>179</v>
      </c>
    </row>
    <row r="40" spans="1:10" ht="97.5" customHeight="1">
      <c r="A40" s="41" t="s">
        <v>142</v>
      </c>
      <c r="B40" s="42" t="s">
        <v>143</v>
      </c>
      <c r="C40" s="42" t="s">
        <v>144</v>
      </c>
      <c r="D40" s="42" t="s">
        <v>145</v>
      </c>
      <c r="E40" s="43">
        <v>10100</v>
      </c>
      <c r="F40" s="43">
        <v>5100</v>
      </c>
      <c r="G40" s="43">
        <v>0</v>
      </c>
      <c r="H40" s="43">
        <f t="shared" si="0"/>
        <v>5000</v>
      </c>
      <c r="I40" s="44">
        <v>0</v>
      </c>
      <c r="J40" s="45" t="s">
        <v>189</v>
      </c>
    </row>
    <row r="41" spans="1:10" ht="52.5" customHeight="1">
      <c r="A41" s="41" t="s">
        <v>146</v>
      </c>
      <c r="B41" s="42" t="s">
        <v>147</v>
      </c>
      <c r="C41" s="42" t="s">
        <v>148</v>
      </c>
      <c r="D41" s="42" t="s">
        <v>149</v>
      </c>
      <c r="E41" s="43">
        <v>25600</v>
      </c>
      <c r="F41" s="43">
        <v>19200</v>
      </c>
      <c r="G41" s="43">
        <v>1400</v>
      </c>
      <c r="H41" s="43">
        <f t="shared" si="0"/>
        <v>5000</v>
      </c>
      <c r="I41" s="44">
        <v>3000</v>
      </c>
      <c r="J41" s="45" t="s">
        <v>180</v>
      </c>
    </row>
    <row r="42" spans="1:10" ht="144.75" customHeight="1">
      <c r="A42" s="41" t="s">
        <v>20</v>
      </c>
      <c r="B42" s="43" t="s">
        <v>150</v>
      </c>
      <c r="C42" s="43" t="s">
        <v>22</v>
      </c>
      <c r="D42" s="43" t="s">
        <v>23</v>
      </c>
      <c r="E42" s="43">
        <v>9835</v>
      </c>
      <c r="F42" s="43">
        <v>0</v>
      </c>
      <c r="G42" s="43">
        <v>5200</v>
      </c>
      <c r="H42" s="43">
        <f t="shared" si="0"/>
        <v>4635</v>
      </c>
      <c r="I42" s="44">
        <v>0</v>
      </c>
      <c r="J42" s="45" t="s">
        <v>166</v>
      </c>
    </row>
    <row r="43" spans="1:10" ht="100.5" customHeight="1">
      <c r="A43" s="41" t="s">
        <v>151</v>
      </c>
      <c r="B43" s="43" t="s">
        <v>152</v>
      </c>
      <c r="C43" s="43" t="s">
        <v>153</v>
      </c>
      <c r="D43" s="43" t="s">
        <v>108</v>
      </c>
      <c r="E43" s="43">
        <v>3680</v>
      </c>
      <c r="F43" s="43">
        <v>0</v>
      </c>
      <c r="G43" s="43">
        <v>480</v>
      </c>
      <c r="H43" s="43">
        <f t="shared" si="0"/>
        <v>3200</v>
      </c>
      <c r="I43" s="44">
        <v>0</v>
      </c>
      <c r="J43" s="45" t="s">
        <v>190</v>
      </c>
    </row>
    <row r="44" spans="1:10" ht="106.5" customHeight="1">
      <c r="A44" s="41" t="s">
        <v>154</v>
      </c>
      <c r="B44" s="43" t="s">
        <v>155</v>
      </c>
      <c r="C44" s="43" t="s">
        <v>156</v>
      </c>
      <c r="D44" s="43" t="s">
        <v>23</v>
      </c>
      <c r="E44" s="43">
        <v>4690</v>
      </c>
      <c r="F44" s="43">
        <v>138</v>
      </c>
      <c r="G44" s="43">
        <v>800</v>
      </c>
      <c r="H44" s="43">
        <f t="shared" si="0"/>
        <v>3752</v>
      </c>
      <c r="I44" s="44">
        <v>1400</v>
      </c>
      <c r="J44" s="45" t="s">
        <v>191</v>
      </c>
    </row>
    <row r="45" spans="1:10" ht="54.75" customHeight="1">
      <c r="A45" s="41" t="s">
        <v>157</v>
      </c>
      <c r="B45" s="43" t="s">
        <v>158</v>
      </c>
      <c r="C45" s="43" t="s">
        <v>159</v>
      </c>
      <c r="D45" s="43" t="s">
        <v>160</v>
      </c>
      <c r="E45" s="43">
        <v>14300</v>
      </c>
      <c r="F45" s="43">
        <v>12800</v>
      </c>
      <c r="G45" s="43">
        <v>500</v>
      </c>
      <c r="H45" s="43">
        <f t="shared" si="0"/>
        <v>1000</v>
      </c>
      <c r="I45" s="44">
        <v>1000</v>
      </c>
      <c r="J45" s="45" t="s">
        <v>172</v>
      </c>
    </row>
    <row r="46" spans="1:10" ht="42" customHeight="1">
      <c r="A46" s="41" t="s">
        <v>161</v>
      </c>
      <c r="B46" s="42" t="s">
        <v>162</v>
      </c>
      <c r="C46" s="42" t="s">
        <v>163</v>
      </c>
      <c r="D46" s="42" t="s">
        <v>45</v>
      </c>
      <c r="E46" s="43">
        <v>14900</v>
      </c>
      <c r="F46" s="43">
        <v>6900</v>
      </c>
      <c r="G46" s="43">
        <v>4000</v>
      </c>
      <c r="H46" s="43">
        <f t="shared" si="0"/>
        <v>4000</v>
      </c>
      <c r="I46" s="44">
        <v>3000</v>
      </c>
      <c r="J46" s="45" t="s">
        <v>192</v>
      </c>
    </row>
    <row r="47" spans="1:10" s="37" customFormat="1" ht="12.75">
      <c r="A47" s="72" t="s">
        <v>24</v>
      </c>
      <c r="B47" s="72"/>
      <c r="C47" s="72"/>
      <c r="D47" s="72"/>
      <c r="E47" s="44">
        <f>SUM(E5:E46)</f>
        <v>516503.4</v>
      </c>
      <c r="F47" s="44">
        <f>SUM(F5:F46)</f>
        <v>319252.2</v>
      </c>
      <c r="G47" s="44">
        <f>SUM(G5:G46)</f>
        <v>45350</v>
      </c>
      <c r="H47" s="44">
        <f>SUM(H5:H46)</f>
        <v>151901.2</v>
      </c>
      <c r="I47" s="44">
        <f>SUM(I5:I46)</f>
        <v>56100</v>
      </c>
      <c r="J47" s="48"/>
    </row>
  </sheetData>
  <sheetProtection/>
  <mergeCells count="3">
    <mergeCell ref="F1:J1"/>
    <mergeCell ref="A2:J2"/>
    <mergeCell ref="A47:D47"/>
  </mergeCells>
  <dataValidations count="2">
    <dataValidation type="whole" operator="equal" allowBlank="1" showInputMessage="1" showErrorMessage="1" sqref="I5:I46">
      <formula1>N5</formula1>
    </dataValidation>
    <dataValidation type="whole" operator="equal" allowBlank="1" showInputMessage="1" showErrorMessage="1" sqref="H5:H46">
      <formula1>L5</formula1>
    </dataValidation>
  </dataValidations>
  <printOptions horizontalCentered="1"/>
  <pageMargins left="0.5118110236220472" right="0.5118110236220472" top="0.35433070866141736" bottom="0.35433070866141736" header="0.11811023622047245" footer="0.11811023622047245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5.140625" style="1" customWidth="1"/>
    <col min="2" max="2" width="6.140625" style="1" customWidth="1"/>
    <col min="3" max="3" width="27.8515625" style="2" customWidth="1"/>
    <col min="4" max="4" width="25.28125" style="1" customWidth="1"/>
    <col min="5" max="5" width="10.00390625" style="1" customWidth="1"/>
    <col min="6" max="6" width="12.7109375" style="1" customWidth="1"/>
    <col min="7" max="7" width="13.00390625" style="27" customWidth="1"/>
    <col min="8" max="8" width="12.140625" style="27" customWidth="1"/>
    <col min="9" max="9" width="11.8515625" style="27" customWidth="1"/>
    <col min="10" max="10" width="11.57421875" style="1" customWidth="1"/>
    <col min="11" max="16384" width="9.140625" style="1" customWidth="1"/>
  </cols>
  <sheetData>
    <row r="1" spans="6:10" ht="28.5" customHeight="1">
      <c r="F1" s="67" t="s">
        <v>312</v>
      </c>
      <c r="G1" s="67"/>
      <c r="H1" s="67"/>
      <c r="I1" s="68"/>
      <c r="J1" s="68"/>
    </row>
    <row r="2" spans="1:10" ht="33.75" customHeight="1">
      <c r="A2" s="73" t="s">
        <v>305</v>
      </c>
      <c r="B2" s="73"/>
      <c r="C2" s="71"/>
      <c r="D2" s="71"/>
      <c r="E2" s="71"/>
      <c r="F2" s="71"/>
      <c r="G2" s="71"/>
      <c r="H2" s="71"/>
      <c r="I2" s="71"/>
      <c r="J2" s="71"/>
    </row>
    <row r="3" spans="3:9" s="3" customFormat="1" ht="15">
      <c r="C3" s="4"/>
      <c r="G3" s="5"/>
      <c r="H3" s="5"/>
      <c r="I3" s="5"/>
    </row>
    <row r="4" spans="1:10" s="10" customFormat="1" ht="96" customHeight="1">
      <c r="A4" s="6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300</v>
      </c>
    </row>
    <row r="5" spans="1:10" ht="54.75" customHeight="1">
      <c r="A5" s="11" t="s">
        <v>9</v>
      </c>
      <c r="B5" s="12">
        <v>10</v>
      </c>
      <c r="C5" s="13" t="s">
        <v>10</v>
      </c>
      <c r="D5" s="13" t="s">
        <v>11</v>
      </c>
      <c r="E5" s="14" t="s">
        <v>12</v>
      </c>
      <c r="F5" s="15">
        <v>1600</v>
      </c>
      <c r="G5" s="15">
        <v>200</v>
      </c>
      <c r="H5" s="15">
        <v>200</v>
      </c>
      <c r="I5" s="15">
        <f>(F5-G5-H5)</f>
        <v>1200</v>
      </c>
      <c r="J5" s="12" t="s">
        <v>308</v>
      </c>
    </row>
    <row r="6" spans="1:15" ht="63.75" customHeight="1">
      <c r="A6" s="11" t="s">
        <v>13</v>
      </c>
      <c r="B6" s="12">
        <v>9</v>
      </c>
      <c r="C6" s="13" t="s">
        <v>14</v>
      </c>
      <c r="D6" s="13" t="s">
        <v>15</v>
      </c>
      <c r="E6" s="14" t="s">
        <v>16</v>
      </c>
      <c r="F6" s="15">
        <v>12820</v>
      </c>
      <c r="G6" s="15">
        <v>1900</v>
      </c>
      <c r="H6" s="15">
        <v>5920</v>
      </c>
      <c r="I6" s="15">
        <f>(F6-G6-H6)</f>
        <v>5000</v>
      </c>
      <c r="J6" s="12" t="s">
        <v>309</v>
      </c>
      <c r="O6" s="4"/>
    </row>
    <row r="7" spans="1:10" ht="63.75" customHeight="1">
      <c r="A7" s="12">
        <v>3</v>
      </c>
      <c r="B7" s="11" t="s">
        <v>13</v>
      </c>
      <c r="C7" s="16" t="s">
        <v>17</v>
      </c>
      <c r="D7" s="16" t="s">
        <v>18</v>
      </c>
      <c r="E7" s="17" t="s">
        <v>19</v>
      </c>
      <c r="F7" s="18">
        <v>2700</v>
      </c>
      <c r="G7" s="18">
        <v>0</v>
      </c>
      <c r="H7" s="18">
        <v>900</v>
      </c>
      <c r="I7" s="15">
        <f>(F7-G7-H7)</f>
        <v>1800</v>
      </c>
      <c r="J7" s="66" t="s">
        <v>310</v>
      </c>
    </row>
    <row r="8" spans="1:10" ht="60.75" customHeight="1">
      <c r="A8" s="12">
        <v>4</v>
      </c>
      <c r="B8" s="11" t="s">
        <v>20</v>
      </c>
      <c r="C8" s="19" t="s">
        <v>21</v>
      </c>
      <c r="D8" s="19" t="s">
        <v>22</v>
      </c>
      <c r="E8" s="20" t="s">
        <v>23</v>
      </c>
      <c r="F8" s="15">
        <v>9835</v>
      </c>
      <c r="G8" s="15">
        <v>0</v>
      </c>
      <c r="H8" s="15">
        <v>5200</v>
      </c>
      <c r="I8" s="15">
        <f>(F8-G8-H8)</f>
        <v>4635</v>
      </c>
      <c r="J8" s="66" t="s">
        <v>310</v>
      </c>
    </row>
    <row r="9" spans="1:10" ht="15">
      <c r="A9" s="21"/>
      <c r="B9" s="21"/>
      <c r="C9" s="21"/>
      <c r="D9" s="21"/>
      <c r="E9" s="22" t="s">
        <v>24</v>
      </c>
      <c r="F9" s="23">
        <v>26955</v>
      </c>
      <c r="G9" s="23">
        <v>2100</v>
      </c>
      <c r="H9" s="23">
        <v>12220</v>
      </c>
      <c r="I9" s="23">
        <f>(F9-G9-H9)</f>
        <v>12635</v>
      </c>
      <c r="J9" s="3"/>
    </row>
    <row r="10" spans="3:9" ht="15">
      <c r="C10" s="24"/>
      <c r="D10" s="25"/>
      <c r="E10" s="25"/>
      <c r="F10" s="25"/>
      <c r="G10" s="26"/>
      <c r="H10" s="26"/>
      <c r="I10" s="26"/>
    </row>
    <row r="11" spans="3:9" ht="15">
      <c r="C11" s="24"/>
      <c r="D11" s="25"/>
      <c r="E11" s="25"/>
      <c r="F11" s="25"/>
      <c r="G11" s="26"/>
      <c r="H11" s="26"/>
      <c r="I11" s="26"/>
    </row>
    <row r="12" spans="3:9" ht="15">
      <c r="C12" s="24"/>
      <c r="D12" s="25"/>
      <c r="E12" s="25"/>
      <c r="F12" s="25"/>
      <c r="G12" s="26"/>
      <c r="H12" s="26"/>
      <c r="I12" s="26"/>
    </row>
    <row r="13" spans="3:9" ht="15">
      <c r="C13" s="24"/>
      <c r="D13" s="25"/>
      <c r="E13" s="25"/>
      <c r="F13" s="25"/>
      <c r="G13" s="26"/>
      <c r="H13" s="26"/>
      <c r="I13" s="26"/>
    </row>
  </sheetData>
  <sheetProtection/>
  <mergeCells count="2">
    <mergeCell ref="F1:J1"/>
    <mergeCell ref="A2:J2"/>
  </mergeCells>
  <dataValidations count="2">
    <dataValidation type="whole" operator="equal" allowBlank="1" showInputMessage="1" showErrorMessage="1" sqref="I7:I8">
      <formula1>M5</formula1>
    </dataValidation>
    <dataValidation type="whole" operator="equal" allowBlank="1" showInputMessage="1" showErrorMessage="1" sqref="I5:I6">
      <formula1>M17</formula1>
    </dataValidation>
  </dataValidations>
  <printOptions horizontalCentered="1"/>
  <pageMargins left="0.5118110236220472" right="0.5118110236220472" top="0.35433070866141736" bottom="0.35433070866141736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8">
      <selection activeCell="K1" sqref="K1"/>
    </sheetView>
  </sheetViews>
  <sheetFormatPr defaultColWidth="9.140625" defaultRowHeight="15"/>
  <cols>
    <col min="1" max="1" width="4.8515625" style="2" customWidth="1"/>
    <col min="2" max="2" width="21.57421875" style="1" customWidth="1"/>
    <col min="3" max="3" width="26.140625" style="1" customWidth="1"/>
    <col min="4" max="4" width="10.7109375" style="49" customWidth="1"/>
    <col min="5" max="5" width="11.28125" style="27" customWidth="1"/>
    <col min="6" max="6" width="12.140625" style="27" customWidth="1"/>
    <col min="7" max="7" width="11.7109375" style="27" customWidth="1"/>
    <col min="8" max="8" width="12.00390625" style="27" customWidth="1"/>
    <col min="9" max="9" width="11.7109375" style="53" customWidth="1"/>
    <col min="10" max="10" width="12.421875" style="54" customWidth="1"/>
    <col min="11" max="16384" width="9.140625" style="4" customWidth="1"/>
  </cols>
  <sheetData>
    <row r="1" spans="6:10" ht="25.5" customHeight="1">
      <c r="F1" s="74" t="s">
        <v>313</v>
      </c>
      <c r="G1" s="74"/>
      <c r="H1" s="74"/>
      <c r="I1" s="68"/>
      <c r="J1" s="68"/>
    </row>
    <row r="2" spans="1:10" s="50" customFormat="1" ht="34.5" customHeight="1">
      <c r="A2" s="69" t="s">
        <v>303</v>
      </c>
      <c r="B2" s="75"/>
      <c r="C2" s="75"/>
      <c r="D2" s="75"/>
      <c r="E2" s="75"/>
      <c r="F2" s="75"/>
      <c r="G2" s="75"/>
      <c r="H2" s="75"/>
      <c r="I2" s="75"/>
      <c r="J2" s="76"/>
    </row>
    <row r="3" spans="1:8" ht="10.5" customHeight="1">
      <c r="A3" s="4"/>
      <c r="B3" s="3"/>
      <c r="C3" s="3"/>
      <c r="D3" s="51"/>
      <c r="E3" s="5"/>
      <c r="F3" s="5"/>
      <c r="G3" s="5"/>
      <c r="H3" s="52"/>
    </row>
    <row r="4" spans="1:10" s="40" customFormat="1" ht="140.25" customHeight="1">
      <c r="A4" s="6" t="s">
        <v>0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253</v>
      </c>
      <c r="J4" s="9" t="s">
        <v>240</v>
      </c>
    </row>
    <row r="5" spans="1:10" ht="111">
      <c r="A5" s="11" t="s">
        <v>9</v>
      </c>
      <c r="B5" s="13" t="s">
        <v>195</v>
      </c>
      <c r="C5" s="55" t="s">
        <v>196</v>
      </c>
      <c r="D5" s="13" t="s">
        <v>197</v>
      </c>
      <c r="E5" s="19">
        <v>11070</v>
      </c>
      <c r="F5" s="19">
        <v>1200</v>
      </c>
      <c r="G5" s="19">
        <v>500</v>
      </c>
      <c r="H5" s="19">
        <f aca="true" t="shared" si="0" ref="H5:H21">(E5-F5-G5)</f>
        <v>9370</v>
      </c>
      <c r="I5" s="56">
        <v>0</v>
      </c>
      <c r="J5" s="13" t="s">
        <v>241</v>
      </c>
    </row>
    <row r="6" spans="1:10" ht="78" customHeight="1">
      <c r="A6" s="11" t="s">
        <v>13</v>
      </c>
      <c r="B6" s="19" t="s">
        <v>198</v>
      </c>
      <c r="C6" s="19" t="s">
        <v>199</v>
      </c>
      <c r="D6" s="19" t="s">
        <v>200</v>
      </c>
      <c r="E6" s="19">
        <v>23300</v>
      </c>
      <c r="F6" s="19">
        <v>6000</v>
      </c>
      <c r="G6" s="19">
        <v>13800</v>
      </c>
      <c r="H6" s="19">
        <f t="shared" si="0"/>
        <v>3500</v>
      </c>
      <c r="I6" s="56">
        <v>2350</v>
      </c>
      <c r="J6" s="13" t="s">
        <v>242</v>
      </c>
    </row>
    <row r="7" spans="1:10" ht="45">
      <c r="A7" s="11" t="s">
        <v>28</v>
      </c>
      <c r="B7" s="13" t="s">
        <v>201</v>
      </c>
      <c r="C7" s="13" t="s">
        <v>202</v>
      </c>
      <c r="D7" s="13" t="s">
        <v>23</v>
      </c>
      <c r="E7" s="19">
        <v>108000</v>
      </c>
      <c r="F7" s="19">
        <v>94500</v>
      </c>
      <c r="G7" s="19">
        <v>8500</v>
      </c>
      <c r="H7" s="19">
        <f t="shared" si="0"/>
        <v>5000</v>
      </c>
      <c r="I7" s="56">
        <v>3700</v>
      </c>
      <c r="J7" s="13" t="s">
        <v>176</v>
      </c>
    </row>
    <row r="8" spans="1:10" ht="60">
      <c r="A8" s="11" t="s">
        <v>31</v>
      </c>
      <c r="B8" s="19" t="s">
        <v>203</v>
      </c>
      <c r="C8" s="19" t="s">
        <v>204</v>
      </c>
      <c r="D8" s="19" t="s">
        <v>205</v>
      </c>
      <c r="E8" s="19">
        <v>9950</v>
      </c>
      <c r="F8" s="19">
        <v>0</v>
      </c>
      <c r="G8" s="19">
        <v>4200</v>
      </c>
      <c r="H8" s="19">
        <f t="shared" si="0"/>
        <v>5750</v>
      </c>
      <c r="I8" s="56">
        <v>2200</v>
      </c>
      <c r="J8" s="13" t="s">
        <v>243</v>
      </c>
    </row>
    <row r="9" spans="1:10" ht="75">
      <c r="A9" s="11" t="s">
        <v>35</v>
      </c>
      <c r="B9" s="19" t="s">
        <v>206</v>
      </c>
      <c r="C9" s="19" t="s">
        <v>207</v>
      </c>
      <c r="D9" s="19" t="s">
        <v>23</v>
      </c>
      <c r="E9" s="19">
        <v>15135</v>
      </c>
      <c r="F9" s="19">
        <v>5160</v>
      </c>
      <c r="G9" s="19">
        <v>7000</v>
      </c>
      <c r="H9" s="19">
        <f t="shared" si="0"/>
        <v>2975</v>
      </c>
      <c r="I9" s="56">
        <v>2900</v>
      </c>
      <c r="J9" s="13" t="s">
        <v>176</v>
      </c>
    </row>
    <row r="10" spans="1:10" ht="75">
      <c r="A10" s="11" t="s">
        <v>39</v>
      </c>
      <c r="B10" s="13" t="s">
        <v>208</v>
      </c>
      <c r="C10" s="13" t="s">
        <v>209</v>
      </c>
      <c r="D10" s="13" t="s">
        <v>210</v>
      </c>
      <c r="E10" s="19">
        <v>167790</v>
      </c>
      <c r="F10" s="19">
        <v>154290</v>
      </c>
      <c r="G10" s="19">
        <v>8500</v>
      </c>
      <c r="H10" s="19">
        <f t="shared" si="0"/>
        <v>5000</v>
      </c>
      <c r="I10" s="56">
        <v>4400</v>
      </c>
      <c r="J10" s="13" t="s">
        <v>244</v>
      </c>
    </row>
    <row r="11" spans="1:10" ht="111">
      <c r="A11" s="11" t="s">
        <v>42</v>
      </c>
      <c r="B11" s="16" t="s">
        <v>211</v>
      </c>
      <c r="C11" s="16" t="s">
        <v>212</v>
      </c>
      <c r="D11" s="16" t="s">
        <v>213</v>
      </c>
      <c r="E11" s="57">
        <v>3300</v>
      </c>
      <c r="F11" s="57">
        <v>0</v>
      </c>
      <c r="G11" s="57">
        <v>1000</v>
      </c>
      <c r="H11" s="19">
        <f t="shared" si="0"/>
        <v>2300</v>
      </c>
      <c r="I11" s="56">
        <v>0</v>
      </c>
      <c r="J11" s="13" t="s">
        <v>245</v>
      </c>
    </row>
    <row r="12" spans="1:10" ht="45">
      <c r="A12" s="11" t="s">
        <v>46</v>
      </c>
      <c r="B12" s="13" t="s">
        <v>214</v>
      </c>
      <c r="C12" s="13" t="s">
        <v>215</v>
      </c>
      <c r="D12" s="13" t="s">
        <v>216</v>
      </c>
      <c r="E12" s="19">
        <v>392100</v>
      </c>
      <c r="F12" s="19">
        <v>376600</v>
      </c>
      <c r="G12" s="19">
        <v>10500</v>
      </c>
      <c r="H12" s="19">
        <f t="shared" si="0"/>
        <v>5000</v>
      </c>
      <c r="I12" s="56">
        <v>4600</v>
      </c>
      <c r="J12" s="13" t="s">
        <v>192</v>
      </c>
    </row>
    <row r="13" spans="1:10" ht="75">
      <c r="A13" s="11" t="s">
        <v>49</v>
      </c>
      <c r="B13" s="13" t="s">
        <v>217</v>
      </c>
      <c r="C13" s="13" t="s">
        <v>218</v>
      </c>
      <c r="D13" s="13" t="s">
        <v>219</v>
      </c>
      <c r="E13" s="19">
        <v>3200</v>
      </c>
      <c r="F13" s="19">
        <v>1000</v>
      </c>
      <c r="G13" s="19">
        <v>200</v>
      </c>
      <c r="H13" s="19">
        <f t="shared" si="0"/>
        <v>2000</v>
      </c>
      <c r="I13" s="56">
        <v>2000</v>
      </c>
      <c r="J13" s="13" t="s">
        <v>178</v>
      </c>
    </row>
    <row r="14" spans="1:10" ht="105">
      <c r="A14" s="11" t="s">
        <v>51</v>
      </c>
      <c r="B14" s="13" t="s">
        <v>220</v>
      </c>
      <c r="C14" s="13" t="s">
        <v>221</v>
      </c>
      <c r="D14" s="13" t="s">
        <v>222</v>
      </c>
      <c r="E14" s="19">
        <v>4812</v>
      </c>
      <c r="F14" s="19">
        <v>0</v>
      </c>
      <c r="G14" s="19">
        <v>2000</v>
      </c>
      <c r="H14" s="19">
        <f t="shared" si="0"/>
        <v>2812</v>
      </c>
      <c r="I14" s="56">
        <v>2200</v>
      </c>
      <c r="J14" s="13" t="s">
        <v>246</v>
      </c>
    </row>
    <row r="15" spans="1:10" ht="90">
      <c r="A15" s="11" t="s">
        <v>53</v>
      </c>
      <c r="B15" s="13" t="s">
        <v>223</v>
      </c>
      <c r="C15" s="13" t="s">
        <v>224</v>
      </c>
      <c r="D15" s="13" t="s">
        <v>225</v>
      </c>
      <c r="E15" s="19">
        <v>47000</v>
      </c>
      <c r="F15" s="19">
        <v>35000</v>
      </c>
      <c r="G15" s="19">
        <v>4000</v>
      </c>
      <c r="H15" s="19">
        <f t="shared" si="0"/>
        <v>8000</v>
      </c>
      <c r="I15" s="56">
        <v>4200</v>
      </c>
      <c r="J15" s="13" t="s">
        <v>176</v>
      </c>
    </row>
    <row r="16" spans="1:10" ht="60">
      <c r="A16" s="11" t="s">
        <v>57</v>
      </c>
      <c r="B16" s="13" t="s">
        <v>226</v>
      </c>
      <c r="C16" s="13" t="s">
        <v>227</v>
      </c>
      <c r="D16" s="13" t="s">
        <v>23</v>
      </c>
      <c r="E16" s="19">
        <v>5555</v>
      </c>
      <c r="F16" s="19">
        <v>555</v>
      </c>
      <c r="G16" s="19">
        <v>0</v>
      </c>
      <c r="H16" s="19">
        <f t="shared" si="0"/>
        <v>5000</v>
      </c>
      <c r="I16" s="56">
        <v>2100</v>
      </c>
      <c r="J16" s="13" t="s">
        <v>247</v>
      </c>
    </row>
    <row r="17" spans="1:10" ht="93.75" customHeight="1">
      <c r="A17" s="11" t="s">
        <v>61</v>
      </c>
      <c r="B17" s="19" t="s">
        <v>228</v>
      </c>
      <c r="C17" s="19" t="s">
        <v>229</v>
      </c>
      <c r="D17" s="19" t="s">
        <v>115</v>
      </c>
      <c r="E17" s="19">
        <v>13000</v>
      </c>
      <c r="F17" s="19">
        <v>8000</v>
      </c>
      <c r="G17" s="19">
        <v>0</v>
      </c>
      <c r="H17" s="19">
        <f t="shared" si="0"/>
        <v>5000</v>
      </c>
      <c r="I17" s="56">
        <v>2000</v>
      </c>
      <c r="J17" s="13" t="s">
        <v>248</v>
      </c>
    </row>
    <row r="18" spans="1:10" ht="75">
      <c r="A18" s="11" t="s">
        <v>65</v>
      </c>
      <c r="B18" s="13" t="s">
        <v>230</v>
      </c>
      <c r="C18" s="13" t="s">
        <v>231</v>
      </c>
      <c r="D18" s="13" t="s">
        <v>23</v>
      </c>
      <c r="E18" s="19">
        <v>28600</v>
      </c>
      <c r="F18" s="19">
        <v>8600</v>
      </c>
      <c r="G18" s="19">
        <v>15000</v>
      </c>
      <c r="H18" s="19">
        <f t="shared" si="0"/>
        <v>5000</v>
      </c>
      <c r="I18" s="56">
        <v>2100</v>
      </c>
      <c r="J18" s="13" t="s">
        <v>249</v>
      </c>
    </row>
    <row r="19" spans="1:10" ht="111">
      <c r="A19" s="11" t="s">
        <v>69</v>
      </c>
      <c r="B19" s="13" t="s">
        <v>232</v>
      </c>
      <c r="C19" s="13" t="s">
        <v>233</v>
      </c>
      <c r="D19" s="13" t="s">
        <v>45</v>
      </c>
      <c r="E19" s="19">
        <v>5000</v>
      </c>
      <c r="F19" s="19">
        <v>548</v>
      </c>
      <c r="G19" s="19">
        <v>0</v>
      </c>
      <c r="H19" s="19">
        <f t="shared" si="0"/>
        <v>4452</v>
      </c>
      <c r="I19" s="56">
        <v>0</v>
      </c>
      <c r="J19" s="13" t="s">
        <v>250</v>
      </c>
    </row>
    <row r="20" spans="1:10" ht="111">
      <c r="A20" s="11" t="s">
        <v>73</v>
      </c>
      <c r="B20" s="19" t="s">
        <v>234</v>
      </c>
      <c r="C20" s="19" t="s">
        <v>235</v>
      </c>
      <c r="D20" s="19" t="s">
        <v>236</v>
      </c>
      <c r="E20" s="19">
        <v>4800</v>
      </c>
      <c r="F20" s="19">
        <v>400</v>
      </c>
      <c r="G20" s="19">
        <v>800</v>
      </c>
      <c r="H20" s="19">
        <f t="shared" si="0"/>
        <v>3600</v>
      </c>
      <c r="I20" s="56">
        <v>0</v>
      </c>
      <c r="J20" s="13" t="s">
        <v>251</v>
      </c>
    </row>
    <row r="21" spans="1:10" ht="90">
      <c r="A21" s="11" t="s">
        <v>76</v>
      </c>
      <c r="B21" s="19" t="s">
        <v>237</v>
      </c>
      <c r="C21" s="19" t="s">
        <v>238</v>
      </c>
      <c r="D21" s="19" t="s">
        <v>239</v>
      </c>
      <c r="E21" s="19">
        <v>3850</v>
      </c>
      <c r="F21" s="19">
        <v>1500</v>
      </c>
      <c r="G21" s="19">
        <v>1000</v>
      </c>
      <c r="H21" s="19">
        <f t="shared" si="0"/>
        <v>1350</v>
      </c>
      <c r="I21" s="56">
        <v>1350</v>
      </c>
      <c r="J21" s="13" t="s">
        <v>252</v>
      </c>
    </row>
    <row r="22" spans="1:10" s="53" customFormat="1" ht="15">
      <c r="A22" s="77" t="s">
        <v>24</v>
      </c>
      <c r="B22" s="77"/>
      <c r="C22" s="77"/>
      <c r="D22" s="77"/>
      <c r="E22" s="58">
        <f>SUM(E5:E21)</f>
        <v>846462</v>
      </c>
      <c r="F22" s="58">
        <f>SUM(F5:F21)</f>
        <v>693353</v>
      </c>
      <c r="G22" s="58">
        <f>SUM(G5:G21)</f>
        <v>77000</v>
      </c>
      <c r="H22" s="58">
        <f>SUM(H5:H21)</f>
        <v>76109</v>
      </c>
      <c r="I22" s="58">
        <f>SUM(I5:I21)</f>
        <v>36100</v>
      </c>
      <c r="J22" s="59"/>
    </row>
  </sheetData>
  <sheetProtection/>
  <mergeCells count="3">
    <mergeCell ref="F1:J1"/>
    <mergeCell ref="A2:J2"/>
    <mergeCell ref="A22:D22"/>
  </mergeCells>
  <dataValidations count="2">
    <dataValidation type="whole" operator="equal" allowBlank="1" showInputMessage="1" showErrorMessage="1" sqref="H5:H21">
      <formula1>N5</formula1>
    </dataValidation>
    <dataValidation type="whole" operator="equal" allowBlank="1" showInputMessage="1" showErrorMessage="1" sqref="I5:I21">
      <formula1>P5</formula1>
    </dataValidation>
  </dataValidations>
  <printOptions horizontalCentered="1"/>
  <pageMargins left="0.5118110236220472" right="0.5118110236220472" top="0.35433070866141736" bottom="0.35433070866141736" header="0.31496062992125984" footer="0.11811023622047245"/>
  <pageSetup horizontalDpi="600" verticalDpi="600" orientation="landscape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6">
      <selection activeCell="K1" sqref="K1"/>
    </sheetView>
  </sheetViews>
  <sheetFormatPr defaultColWidth="9.140625" defaultRowHeight="15"/>
  <cols>
    <col min="1" max="1" width="4.8515625" style="2" customWidth="1"/>
    <col min="2" max="2" width="25.7109375" style="1" customWidth="1"/>
    <col min="3" max="3" width="24.57421875" style="1" customWidth="1"/>
    <col min="4" max="4" width="10.7109375" style="49" customWidth="1"/>
    <col min="5" max="5" width="11.140625" style="27" customWidth="1"/>
    <col min="6" max="6" width="12.140625" style="27" customWidth="1"/>
    <col min="7" max="7" width="11.421875" style="27" customWidth="1"/>
    <col min="8" max="8" width="12.00390625" style="27" customWidth="1"/>
    <col min="9" max="9" width="11.140625" style="53" customWidth="1"/>
    <col min="10" max="10" width="12.00390625" style="4" customWidth="1"/>
    <col min="11" max="16384" width="9.140625" style="4" customWidth="1"/>
  </cols>
  <sheetData>
    <row r="1" spans="6:10" ht="39" customHeight="1">
      <c r="F1" s="74" t="s">
        <v>314</v>
      </c>
      <c r="G1" s="74"/>
      <c r="H1" s="74"/>
      <c r="I1" s="68"/>
      <c r="J1" s="68"/>
    </row>
    <row r="2" spans="1:10" s="50" customFormat="1" ht="39" customHeight="1">
      <c r="A2" s="69" t="s">
        <v>304</v>
      </c>
      <c r="B2" s="75"/>
      <c r="C2" s="75"/>
      <c r="D2" s="75"/>
      <c r="E2" s="75"/>
      <c r="F2" s="75"/>
      <c r="G2" s="75"/>
      <c r="H2" s="75"/>
      <c r="I2" s="75"/>
      <c r="J2" s="76"/>
    </row>
    <row r="3" spans="1:8" ht="11.25" customHeight="1">
      <c r="A3" s="4"/>
      <c r="B3" s="3"/>
      <c r="C3" s="3"/>
      <c r="D3" s="51"/>
      <c r="E3" s="5"/>
      <c r="F3" s="5"/>
      <c r="G3" s="5"/>
      <c r="H3" s="52"/>
    </row>
    <row r="4" spans="1:10" s="40" customFormat="1" ht="124.5" customHeight="1">
      <c r="A4" s="6" t="s">
        <v>0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253</v>
      </c>
      <c r="J4" s="9" t="s">
        <v>164</v>
      </c>
    </row>
    <row r="5" spans="1:10" ht="68.25" customHeight="1">
      <c r="A5" s="11" t="s">
        <v>9</v>
      </c>
      <c r="B5" s="19" t="s">
        <v>254</v>
      </c>
      <c r="C5" s="19" t="s">
        <v>255</v>
      </c>
      <c r="D5" s="19" t="s">
        <v>256</v>
      </c>
      <c r="E5" s="19">
        <v>20800</v>
      </c>
      <c r="F5" s="19">
        <v>14300</v>
      </c>
      <c r="G5" s="19">
        <v>1500</v>
      </c>
      <c r="H5" s="19">
        <f>(E5-F5-G5)</f>
        <v>5000</v>
      </c>
      <c r="I5" s="56">
        <v>2000</v>
      </c>
      <c r="J5" s="60" t="s">
        <v>264</v>
      </c>
    </row>
    <row r="6" spans="1:10" ht="64.5" customHeight="1">
      <c r="A6" s="11" t="s">
        <v>13</v>
      </c>
      <c r="B6" s="13" t="s">
        <v>257</v>
      </c>
      <c r="C6" s="13" t="s">
        <v>258</v>
      </c>
      <c r="D6" s="13" t="s">
        <v>23</v>
      </c>
      <c r="E6" s="19">
        <v>29400</v>
      </c>
      <c r="F6" s="19">
        <v>23900</v>
      </c>
      <c r="G6" s="19">
        <v>500</v>
      </c>
      <c r="H6" s="19">
        <f>(E6-F6-G6)</f>
        <v>5000</v>
      </c>
      <c r="I6" s="56">
        <v>2000</v>
      </c>
      <c r="J6" s="61" t="s">
        <v>264</v>
      </c>
    </row>
    <row r="7" spans="1:10" ht="69.75" customHeight="1">
      <c r="A7" s="11" t="s">
        <v>28</v>
      </c>
      <c r="B7" s="19" t="s">
        <v>254</v>
      </c>
      <c r="C7" s="19" t="s">
        <v>259</v>
      </c>
      <c r="D7" s="19" t="s">
        <v>23</v>
      </c>
      <c r="E7" s="19">
        <v>18135</v>
      </c>
      <c r="F7" s="19">
        <v>12807</v>
      </c>
      <c r="G7" s="19">
        <v>1500</v>
      </c>
      <c r="H7" s="19">
        <f>(E7-F7-G7)</f>
        <v>3828</v>
      </c>
      <c r="I7" s="56">
        <v>2000</v>
      </c>
      <c r="J7" s="61" t="s">
        <v>264</v>
      </c>
    </row>
    <row r="8" spans="1:10" ht="75">
      <c r="A8" s="11" t="s">
        <v>31</v>
      </c>
      <c r="B8" s="13" t="s">
        <v>260</v>
      </c>
      <c r="C8" s="13" t="s">
        <v>261</v>
      </c>
      <c r="D8" s="13" t="s">
        <v>45</v>
      </c>
      <c r="E8" s="19">
        <v>1290</v>
      </c>
      <c r="F8" s="19">
        <v>0</v>
      </c>
      <c r="G8" s="19">
        <v>390</v>
      </c>
      <c r="H8" s="19">
        <f>(E8-F8-G8)</f>
        <v>900</v>
      </c>
      <c r="I8" s="56">
        <v>900</v>
      </c>
      <c r="J8" s="61" t="s">
        <v>265</v>
      </c>
    </row>
    <row r="9" spans="1:10" ht="75">
      <c r="A9" s="11" t="s">
        <v>35</v>
      </c>
      <c r="B9" s="19" t="s">
        <v>237</v>
      </c>
      <c r="C9" s="19" t="s">
        <v>262</v>
      </c>
      <c r="D9" s="19" t="s">
        <v>263</v>
      </c>
      <c r="E9" s="19">
        <v>17500</v>
      </c>
      <c r="F9" s="19">
        <v>7500</v>
      </c>
      <c r="G9" s="19">
        <v>5000</v>
      </c>
      <c r="H9" s="19">
        <f>(E9-F9-G9)</f>
        <v>5000</v>
      </c>
      <c r="I9" s="56">
        <v>1800</v>
      </c>
      <c r="J9" s="61" t="s">
        <v>266</v>
      </c>
    </row>
    <row r="10" spans="1:9" s="53" customFormat="1" ht="15">
      <c r="A10" s="77" t="s">
        <v>24</v>
      </c>
      <c r="B10" s="77"/>
      <c r="C10" s="77"/>
      <c r="D10" s="77"/>
      <c r="E10" s="58">
        <f>SUM(E5:E9)</f>
        <v>87125</v>
      </c>
      <c r="F10" s="58">
        <f>SUM(F5:F9)</f>
        <v>58507</v>
      </c>
      <c r="G10" s="58">
        <f>SUM(G5:G9)</f>
        <v>8890</v>
      </c>
      <c r="H10" s="58">
        <f>SUM(H5:H9)</f>
        <v>19728</v>
      </c>
      <c r="I10" s="58">
        <f>SUM(I5:I9)</f>
        <v>8700</v>
      </c>
    </row>
  </sheetData>
  <sheetProtection/>
  <mergeCells count="3">
    <mergeCell ref="F1:J1"/>
    <mergeCell ref="A2:J2"/>
    <mergeCell ref="A10:D10"/>
  </mergeCells>
  <dataValidations count="1">
    <dataValidation type="whole" operator="equal" allowBlank="1" showInputMessage="1" showErrorMessage="1" sqref="H5:I9">
      <formula1>#REF!</formula1>
    </dataValidation>
  </dataValidations>
  <printOptions horizontalCentered="1"/>
  <pageMargins left="0.5118110236220472" right="0.5118110236220472" top="0.3937007874015748" bottom="0.3937007874015748" header="0.31496062992125984" footer="0.11811023622047245"/>
  <pageSetup horizontalDpi="600" verticalDpi="600" orientation="landscape" paperSize="9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2">
      <selection activeCell="F1" sqref="F1:J1"/>
    </sheetView>
  </sheetViews>
  <sheetFormatPr defaultColWidth="9.140625" defaultRowHeight="15"/>
  <cols>
    <col min="1" max="1" width="4.8515625" style="2" customWidth="1"/>
    <col min="2" max="2" width="25.8515625" style="1" customWidth="1"/>
    <col min="3" max="3" width="26.28125" style="1" customWidth="1"/>
    <col min="4" max="4" width="10.7109375" style="49" customWidth="1"/>
    <col min="5" max="5" width="10.421875" style="27" customWidth="1"/>
    <col min="6" max="6" width="12.00390625" style="27" customWidth="1"/>
    <col min="7" max="7" width="11.00390625" style="27" customWidth="1"/>
    <col min="8" max="8" width="11.7109375" style="27" customWidth="1"/>
    <col min="9" max="9" width="11.28125" style="53" customWidth="1"/>
    <col min="10" max="10" width="11.7109375" style="62" customWidth="1"/>
    <col min="11" max="16384" width="9.140625" style="4" customWidth="1"/>
  </cols>
  <sheetData>
    <row r="1" spans="6:10" ht="30" customHeight="1">
      <c r="F1" s="74" t="s">
        <v>315</v>
      </c>
      <c r="G1" s="74"/>
      <c r="H1" s="74"/>
      <c r="I1" s="68"/>
      <c r="J1" s="68"/>
    </row>
    <row r="2" spans="1:10" s="50" customFormat="1" ht="26.25" customHeight="1">
      <c r="A2" s="69" t="s">
        <v>307</v>
      </c>
      <c r="B2" s="75"/>
      <c r="C2" s="75"/>
      <c r="D2" s="75"/>
      <c r="E2" s="75"/>
      <c r="F2" s="75"/>
      <c r="G2" s="75"/>
      <c r="H2" s="75"/>
      <c r="I2" s="75"/>
      <c r="J2" s="76"/>
    </row>
    <row r="3" spans="1:8" ht="17.25" customHeight="1">
      <c r="A3" s="4"/>
      <c r="B3" s="3"/>
      <c r="C3" s="3"/>
      <c r="D3" s="51"/>
      <c r="E3" s="5"/>
      <c r="F3" s="5"/>
      <c r="G3" s="5"/>
      <c r="H3" s="52"/>
    </row>
    <row r="4" spans="1:10" s="40" customFormat="1" ht="100.5" customHeight="1">
      <c r="A4" s="6" t="s">
        <v>0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253</v>
      </c>
      <c r="J4" s="63" t="s">
        <v>300</v>
      </c>
    </row>
    <row r="5" spans="1:10" ht="111">
      <c r="A5" s="11" t="s">
        <v>9</v>
      </c>
      <c r="B5" s="13" t="s">
        <v>267</v>
      </c>
      <c r="C5" s="13" t="s">
        <v>268</v>
      </c>
      <c r="D5" s="13" t="s">
        <v>269</v>
      </c>
      <c r="E5" s="19">
        <v>11200</v>
      </c>
      <c r="F5" s="19">
        <v>0</v>
      </c>
      <c r="G5" s="19">
        <v>6200</v>
      </c>
      <c r="H5" s="19">
        <f aca="true" t="shared" si="0" ref="H5:H15">(E5-F5-G5)</f>
        <v>5000</v>
      </c>
      <c r="I5" s="56">
        <v>0</v>
      </c>
      <c r="J5" s="64" t="s">
        <v>270</v>
      </c>
    </row>
    <row r="6" spans="1:10" ht="111">
      <c r="A6" s="11" t="s">
        <v>13</v>
      </c>
      <c r="B6" s="19" t="s">
        <v>271</v>
      </c>
      <c r="C6" s="19" t="s">
        <v>272</v>
      </c>
      <c r="D6" s="19" t="s">
        <v>273</v>
      </c>
      <c r="E6" s="19">
        <v>5500</v>
      </c>
      <c r="F6" s="19">
        <v>0</v>
      </c>
      <c r="G6" s="19">
        <v>500</v>
      </c>
      <c r="H6" s="19">
        <f t="shared" si="0"/>
        <v>5000</v>
      </c>
      <c r="I6" s="56">
        <v>0</v>
      </c>
      <c r="J6" s="64" t="s">
        <v>274</v>
      </c>
    </row>
    <row r="7" spans="1:10" ht="111">
      <c r="A7" s="11" t="s">
        <v>28</v>
      </c>
      <c r="B7" s="13" t="s">
        <v>275</v>
      </c>
      <c r="C7" s="13" t="s">
        <v>276</v>
      </c>
      <c r="D7" s="13" t="s">
        <v>225</v>
      </c>
      <c r="E7" s="19">
        <v>2310</v>
      </c>
      <c r="F7" s="19">
        <v>610</v>
      </c>
      <c r="G7" s="19">
        <v>1200</v>
      </c>
      <c r="H7" s="19">
        <f t="shared" si="0"/>
        <v>500</v>
      </c>
      <c r="I7" s="56">
        <v>0</v>
      </c>
      <c r="J7" s="64" t="s">
        <v>277</v>
      </c>
    </row>
    <row r="8" spans="1:10" ht="60">
      <c r="A8" s="11" t="s">
        <v>31</v>
      </c>
      <c r="B8" s="19" t="s">
        <v>217</v>
      </c>
      <c r="C8" s="19" t="s">
        <v>278</v>
      </c>
      <c r="D8" s="19" t="s">
        <v>219</v>
      </c>
      <c r="E8" s="19">
        <v>4000</v>
      </c>
      <c r="F8" s="19">
        <v>400</v>
      </c>
      <c r="G8" s="19">
        <v>600</v>
      </c>
      <c r="H8" s="19">
        <f t="shared" si="0"/>
        <v>3000</v>
      </c>
      <c r="I8" s="56">
        <v>2000</v>
      </c>
      <c r="J8" s="64" t="s">
        <v>279</v>
      </c>
    </row>
    <row r="9" spans="1:10" ht="111">
      <c r="A9" s="11" t="s">
        <v>35</v>
      </c>
      <c r="B9" s="13" t="s">
        <v>280</v>
      </c>
      <c r="C9" s="13" t="s">
        <v>281</v>
      </c>
      <c r="D9" s="13" t="s">
        <v>149</v>
      </c>
      <c r="E9" s="19">
        <v>16500</v>
      </c>
      <c r="F9" s="19">
        <v>0</v>
      </c>
      <c r="G9" s="19">
        <v>11500</v>
      </c>
      <c r="H9" s="19">
        <f t="shared" si="0"/>
        <v>5000</v>
      </c>
      <c r="I9" s="56">
        <v>0</v>
      </c>
      <c r="J9" s="64" t="s">
        <v>282</v>
      </c>
    </row>
    <row r="10" spans="1:10" ht="84" customHeight="1">
      <c r="A10" s="11" t="s">
        <v>39</v>
      </c>
      <c r="B10" s="19" t="s">
        <v>280</v>
      </c>
      <c r="C10" s="19" t="s">
        <v>283</v>
      </c>
      <c r="D10" s="19" t="s">
        <v>284</v>
      </c>
      <c r="E10" s="19">
        <v>14090</v>
      </c>
      <c r="F10" s="19">
        <v>790</v>
      </c>
      <c r="G10" s="19">
        <v>8600</v>
      </c>
      <c r="H10" s="19">
        <f t="shared" si="0"/>
        <v>4700</v>
      </c>
      <c r="I10" s="56">
        <v>3500</v>
      </c>
      <c r="J10" s="64" t="s">
        <v>285</v>
      </c>
    </row>
    <row r="11" spans="1:10" ht="73.5" customHeight="1">
      <c r="A11" s="11" t="s">
        <v>42</v>
      </c>
      <c r="B11" s="13" t="s">
        <v>220</v>
      </c>
      <c r="C11" s="13" t="s">
        <v>286</v>
      </c>
      <c r="D11" s="13" t="s">
        <v>287</v>
      </c>
      <c r="E11" s="19">
        <v>3720</v>
      </c>
      <c r="F11" s="19">
        <v>0</v>
      </c>
      <c r="G11" s="19">
        <v>1720</v>
      </c>
      <c r="H11" s="19">
        <f t="shared" si="0"/>
        <v>2000</v>
      </c>
      <c r="I11" s="56">
        <v>2000</v>
      </c>
      <c r="J11" s="64" t="s">
        <v>285</v>
      </c>
    </row>
    <row r="12" spans="1:10" ht="75" customHeight="1">
      <c r="A12" s="11" t="s">
        <v>46</v>
      </c>
      <c r="B12" s="13" t="s">
        <v>260</v>
      </c>
      <c r="C12" s="13" t="s">
        <v>288</v>
      </c>
      <c r="D12" s="13" t="s">
        <v>289</v>
      </c>
      <c r="E12" s="19">
        <v>3570</v>
      </c>
      <c r="F12" s="19">
        <v>0</v>
      </c>
      <c r="G12" s="19">
        <v>470</v>
      </c>
      <c r="H12" s="19">
        <f t="shared" si="0"/>
        <v>3100</v>
      </c>
      <c r="I12" s="56">
        <v>3100</v>
      </c>
      <c r="J12" s="64" t="s">
        <v>290</v>
      </c>
    </row>
    <row r="13" spans="1:10" ht="120" customHeight="1">
      <c r="A13" s="11" t="s">
        <v>49</v>
      </c>
      <c r="B13" s="13" t="s">
        <v>220</v>
      </c>
      <c r="C13" s="13" t="s">
        <v>291</v>
      </c>
      <c r="D13" s="13" t="s">
        <v>292</v>
      </c>
      <c r="E13" s="19">
        <v>2445</v>
      </c>
      <c r="F13" s="19">
        <v>0</v>
      </c>
      <c r="G13" s="19">
        <v>820</v>
      </c>
      <c r="H13" s="19">
        <f t="shared" si="0"/>
        <v>1625</v>
      </c>
      <c r="I13" s="56">
        <v>0</v>
      </c>
      <c r="J13" s="64" t="s">
        <v>270</v>
      </c>
    </row>
    <row r="14" spans="1:10" ht="76.5" customHeight="1">
      <c r="A14" s="11" t="s">
        <v>51</v>
      </c>
      <c r="B14" s="16" t="s">
        <v>293</v>
      </c>
      <c r="C14" s="16" t="s">
        <v>294</v>
      </c>
      <c r="D14" s="16" t="s">
        <v>295</v>
      </c>
      <c r="E14" s="57">
        <v>6092</v>
      </c>
      <c r="F14" s="57">
        <v>800</v>
      </c>
      <c r="G14" s="57">
        <v>1292</v>
      </c>
      <c r="H14" s="19">
        <f t="shared" si="0"/>
        <v>4000</v>
      </c>
      <c r="I14" s="56">
        <v>3000</v>
      </c>
      <c r="J14" s="64" t="s">
        <v>296</v>
      </c>
    </row>
    <row r="15" spans="1:10" ht="111">
      <c r="A15" s="11" t="s">
        <v>53</v>
      </c>
      <c r="B15" s="13" t="s">
        <v>237</v>
      </c>
      <c r="C15" s="13" t="s">
        <v>297</v>
      </c>
      <c r="D15" s="13" t="s">
        <v>298</v>
      </c>
      <c r="E15" s="19">
        <v>7050</v>
      </c>
      <c r="F15" s="19">
        <v>2850</v>
      </c>
      <c r="G15" s="19">
        <v>2000</v>
      </c>
      <c r="H15" s="19">
        <f t="shared" si="0"/>
        <v>2200</v>
      </c>
      <c r="I15" s="56">
        <v>0</v>
      </c>
      <c r="J15" s="64" t="s">
        <v>299</v>
      </c>
    </row>
    <row r="16" spans="1:10" s="53" customFormat="1" ht="15">
      <c r="A16" s="77" t="s">
        <v>24</v>
      </c>
      <c r="B16" s="77"/>
      <c r="C16" s="77"/>
      <c r="D16" s="77"/>
      <c r="E16" s="58">
        <f>SUM(E5:E15)</f>
        <v>76477</v>
      </c>
      <c r="F16" s="58">
        <f>SUM(F5:F15)</f>
        <v>5450</v>
      </c>
      <c r="G16" s="58">
        <f>SUM(G5:G15)</f>
        <v>34902</v>
      </c>
      <c r="H16" s="58">
        <f>SUM(H5:H15)</f>
        <v>36125</v>
      </c>
      <c r="I16" s="58">
        <f>SUM(I5:I15)</f>
        <v>13600</v>
      </c>
      <c r="J16" s="65"/>
    </row>
  </sheetData>
  <sheetProtection/>
  <mergeCells count="3">
    <mergeCell ref="F1:J1"/>
    <mergeCell ref="A2:J2"/>
    <mergeCell ref="A16:D16"/>
  </mergeCells>
  <dataValidations count="1">
    <dataValidation type="whole" operator="equal" allowBlank="1" showInputMessage="1" showErrorMessage="1" sqref="H5:I15">
      <formula1>O5</formula1>
    </dataValidation>
  </dataValidations>
  <printOptions horizontalCentered="1"/>
  <pageMargins left="0.5118110236220472" right="0.5118110236220472" top="0.3937007874015748" bottom="0.3937007874015748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2015-03-05T12:35:26Z</dcterms:modified>
  <cp:category/>
  <cp:version/>
  <cp:contentType/>
  <cp:contentStatus/>
</cp:coreProperties>
</file>