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zał. 1" sheetId="1" r:id="rId1"/>
    <sheet name="zał. 1a" sheetId="2" r:id="rId2"/>
    <sheet name="zał. 2" sheetId="3" r:id="rId3"/>
    <sheet name="zał. 3" sheetId="4" r:id="rId4"/>
    <sheet name="zał. 4" sheetId="5" r:id="rId5"/>
    <sheet name="zał. 5" sheetId="6" r:id="rId6"/>
  </sheets>
  <definedNames>
    <definedName name="_xlnm.Print_Titles" localSheetId="0">'zał. 1'!$2:$4</definedName>
    <definedName name="_xlnm.Print_Titles" localSheetId="1">'zał. 1a'!$2:$4</definedName>
    <definedName name="_xlnm.Print_Titles" localSheetId="2">'zał. 2'!$2:$4</definedName>
    <definedName name="_xlnm.Print_Titles" localSheetId="3">'zał. 3'!$2:$4</definedName>
    <definedName name="_xlnm.Print_Titles" localSheetId="5">'zał. 5'!$2:$4</definedName>
  </definedNames>
  <calcPr fullCalcOnLoad="1"/>
</workbook>
</file>

<file path=xl/sharedStrings.xml><?xml version="1.0" encoding="utf-8"?>
<sst xmlns="http://schemas.openxmlformats.org/spreadsheetml/2006/main" count="392" uniqueCount="209">
  <si>
    <t>L.p.</t>
  </si>
  <si>
    <t>Nr oferty</t>
  </si>
  <si>
    <t>Nazwa organizacji, siedziba</t>
  </si>
  <si>
    <t>Tytuł zadania</t>
  </si>
  <si>
    <t>Termin realizacji zadania</t>
  </si>
  <si>
    <t>Ogólny koszt zadania (zł)</t>
  </si>
  <si>
    <t>Środki finansowe  własne oraz z innych źródeł zaangażowane w realizację zadania (zł)</t>
  </si>
  <si>
    <t>Wkład osobowy, praca społeczna członków (zł)</t>
  </si>
  <si>
    <t>Wnioskowane środki finansowe (zł)</t>
  </si>
  <si>
    <t>Opinia merytoryczna (ilość punktów z karty oceny)</t>
  </si>
  <si>
    <t>1</t>
  </si>
  <si>
    <t>2</t>
  </si>
  <si>
    <t>20.01.2015-31.12.2015</t>
  </si>
  <si>
    <t>OGÓŁEM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</si>
  <si>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</si>
  <si>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</si>
  <si>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</si>
  <si>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</si>
  <si>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</si>
  <si>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</si>
  <si>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</si>
  <si>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</si>
  <si>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</si>
  <si>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</si>
  <si>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</si>
  <si>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</si>
  <si>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</si>
  <si>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</si>
  <si>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</si>
  <si>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</si>
  <si>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</si>
  <si>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20.01.2015-30.11.2015</t>
  </si>
  <si>
    <t>20</t>
  </si>
  <si>
    <t>21</t>
  </si>
  <si>
    <t>22</t>
  </si>
  <si>
    <t>23</t>
  </si>
  <si>
    <t>20.01.2015-30.06.2015</t>
  </si>
  <si>
    <r>
      <t xml:space="preserve">Stowarzyszenie Rehabilitacji Kultury Fizycznej Turystyki i Integracji Osób Niepełnosprawnych </t>
    </r>
    <r>
      <rPr>
        <i/>
        <sz val="10"/>
        <rFont val="Calibri"/>
        <family val="2"/>
      </rPr>
      <t>ul. Głęboka 11, 43-400 Cieszyn</t>
    </r>
  </si>
  <si>
    <r>
      <t xml:space="preserve">Stowarzyszenie na Rzecz Harmonijnego Rozwoju Dzieci i Młodzieży "Nasze Dzieci" </t>
    </r>
    <r>
      <rPr>
        <i/>
        <sz val="11"/>
        <rFont val="Calibri"/>
        <family val="2"/>
      </rPr>
      <t>ul. Wojska Polskiego 3, 43-400 Cieszyn</t>
    </r>
  </si>
  <si>
    <t>01.02.2015-30.06.2015</t>
  </si>
  <si>
    <r>
      <t xml:space="preserve">Związek Harcerstwa Polskiego Chorągiew Śląska Hufiec Ziemi Cieszyńskiej ZHP </t>
    </r>
    <r>
      <rPr>
        <i/>
        <sz val="11"/>
        <rFont val="Calibri"/>
        <family val="2"/>
      </rPr>
      <t>ul. Żwirki i Wigury 2, 43-400 Cieszyn</t>
    </r>
  </si>
  <si>
    <t>Przyznana kwota dotacji (zł)</t>
  </si>
  <si>
    <t>15.02.2015-30.11.2015</t>
  </si>
  <si>
    <t>81/100</t>
  </si>
  <si>
    <t>02.03.2015-15.06.2015</t>
  </si>
  <si>
    <t>82/100</t>
  </si>
  <si>
    <t>80/100</t>
  </si>
  <si>
    <r>
      <t xml:space="preserve">Opinia merytoryczna </t>
    </r>
    <r>
      <rPr>
        <sz val="10"/>
        <rFont val="Calibri"/>
        <family val="2"/>
      </rPr>
      <t>(ilość punktów z karty oceny)</t>
    </r>
  </si>
  <si>
    <t>ZESTAWIENIE WNIOSKÓW - OTWARTY KONKURS OFERT 2015 - OCHRONA I PROMOCJA ZDROWIA- lista rezerwowa</t>
  </si>
  <si>
    <r>
      <t>Związek Harcerstwa Polskiego Chorągiew Śląska Hufiec Ziemi Cieszyńskiej ZHP</t>
    </r>
    <r>
      <rPr>
        <i/>
        <sz val="11"/>
        <rFont val="Calibri"/>
        <family val="2"/>
      </rPr>
      <t xml:space="preserve"> ul. Żwirki i Wigury 2, 43-400 Cieszyn</t>
    </r>
  </si>
  <si>
    <t>Zawody Ratowniczo - Sportowe Województwa Śląskiego</t>
  </si>
  <si>
    <t>15.02.2015-31.08.2015</t>
  </si>
  <si>
    <r>
      <t xml:space="preserve">Stow.na Rzecz Rozwoju Kulturalno - Oświatowego oraz Sportowego Dzieci i Młodzieży "Wrzos" </t>
    </r>
    <r>
      <rPr>
        <i/>
        <sz val="11"/>
        <rFont val="Calibri"/>
        <family val="2"/>
      </rPr>
      <t>ul. Górecka 65, 43-430 Skoczów</t>
    </r>
  </si>
  <si>
    <t>Bądź fit - postaw na aktywność fizyczną i zdrowe odżywianie</t>
  </si>
  <si>
    <t>01.06.2015-30.06.2015</t>
  </si>
  <si>
    <r>
      <t xml:space="preserve">Stowarzyszenie Pomocy Wzajemnej "Być Razem" </t>
    </r>
    <r>
      <rPr>
        <i/>
        <sz val="11"/>
        <rFont val="Calibri"/>
        <family val="2"/>
      </rPr>
      <t>ul. Ks. Janusza 3, 43-400 Cieszyn</t>
    </r>
  </si>
  <si>
    <t>W zdrowym ciele, zdrowy duch!</t>
  </si>
  <si>
    <t>01.02.2015-31.07.2015</t>
  </si>
  <si>
    <t>"Wybieram zdrowie" - Powiatowy przegląd małych form teatralnych dla uczniów z niepełnosprawnością intelektualną</t>
  </si>
  <si>
    <t>Program Aktywności Sportowej - spotkanie II</t>
  </si>
  <si>
    <t>01.09.2015-30.11.2015</t>
  </si>
  <si>
    <t>Kurs Pierwszej Pomocy</t>
  </si>
  <si>
    <r>
      <t xml:space="preserve">Regionalny Klub Morsów Śląska Cieszyńskiego </t>
    </r>
    <r>
      <rPr>
        <i/>
        <sz val="11"/>
        <rFont val="Calibri"/>
        <family val="2"/>
      </rPr>
      <t>Leśnica 107, 43-438 Brenna</t>
    </r>
  </si>
  <si>
    <t>Zdrowy jak mors</t>
  </si>
  <si>
    <t>01.09.2015-31.12.2015</t>
  </si>
  <si>
    <r>
      <t xml:space="preserve">Stowarzyszenie Pomocy Dzieciom "Kraina Marzeń" </t>
    </r>
    <r>
      <rPr>
        <i/>
        <sz val="11"/>
        <rFont val="Calibri"/>
        <family val="2"/>
      </rPr>
      <t>ul. 3 Maja 18, 43-400 Cieszyn</t>
    </r>
  </si>
  <si>
    <t>Opracowanie i dystrybucja materiałów z zakresu problematyki przeciwdziałania HIV/AIDS dla mieszkańców Powiatu Cieszyńskiego</t>
  </si>
  <si>
    <t>01.02.2015-15.07.2015</t>
  </si>
  <si>
    <r>
      <t>Zgromadzenie Sióstr Szkolnych de Notre Dame Prowincja Polska</t>
    </r>
    <r>
      <rPr>
        <i/>
        <sz val="11"/>
        <rFont val="Calibri"/>
        <family val="2"/>
      </rPr>
      <t xml:space="preserve"> ul. Mały Rynek 5, 45-020 Opole</t>
    </r>
  </si>
  <si>
    <t>Szkoła Promocji Zdrowia</t>
  </si>
  <si>
    <t>ZESTAWIENIE WNIOSKÓW - OTWARTY KONKURS OFERT 2015 - OCHRONA I PROMOCJA ZDROWIA</t>
  </si>
  <si>
    <r>
      <t xml:space="preserve">Chrześcijańska Służba Charytatywna Oddział Śląski Filia w Skoczowie </t>
    </r>
    <r>
      <rPr>
        <i/>
        <sz val="11"/>
        <rFont val="Calibri"/>
        <family val="2"/>
      </rPr>
      <t>ul. Osiedlowa 26, 43-430 Skoczów</t>
    </r>
  </si>
  <si>
    <t>Zadbaj o swoje zdrowie</t>
  </si>
  <si>
    <t>07.05.2015-30.09.2015</t>
  </si>
  <si>
    <r>
      <t>Chrześcijańska Służba Charytatywna Oddział Śląski Filia w Wiśle</t>
    </r>
    <r>
      <rPr>
        <i/>
        <sz val="11"/>
        <rFont val="Calibri"/>
        <family val="2"/>
      </rPr>
      <t xml:space="preserve"> ul. Spacerowa 9, 43-460 Wisła</t>
    </r>
  </si>
  <si>
    <t>Interaktywna Wystawa Expo Zdrowie</t>
  </si>
  <si>
    <t>01.05.2015-30.06.2015</t>
  </si>
  <si>
    <t>77/100</t>
  </si>
  <si>
    <r>
      <t xml:space="preserve">Fundacja Św. Antoniego </t>
    </r>
    <r>
      <rPr>
        <i/>
        <sz val="11"/>
        <rFont val="Calibri"/>
        <family val="2"/>
      </rPr>
      <t>ul. Kościelna 21, 43-450 Ustroń</t>
    </r>
  </si>
  <si>
    <t>Poprawa zdrowia dzieci z rodzin dysfunkcyjnych poprzez zorganizowany wypoczynek letni</t>
  </si>
  <si>
    <t>20.04.2015 -30.09.2015</t>
  </si>
  <si>
    <t>90/100</t>
  </si>
  <si>
    <r>
      <t xml:space="preserve">Fundacja Wskazówka </t>
    </r>
    <r>
      <rPr>
        <i/>
        <sz val="11"/>
        <rFont val="Calibri"/>
        <family val="2"/>
      </rPr>
      <t>ul. Targowa 11/2 43-430 Skoczów</t>
    </r>
  </si>
  <si>
    <t>Baw się z nami, Seniorami! - czyli międzypokoleniowa współpraca na rzecz promocji aktywnego stylu życia</t>
  </si>
  <si>
    <t>01.03.2015-17.06.2015</t>
  </si>
  <si>
    <t>76/100</t>
  </si>
  <si>
    <r>
      <t>Joanici Dzieło Pomocy</t>
    </r>
    <r>
      <rPr>
        <i/>
        <sz val="11"/>
        <rFont val="Calibri"/>
        <family val="2"/>
      </rPr>
      <t xml:space="preserve"> ul. Ratuszowa 5, 11-100 Lidzbark Warmiński/ </t>
    </r>
    <r>
      <rPr>
        <sz val="11"/>
        <rFont val="Calibri"/>
        <family val="2"/>
      </rPr>
      <t xml:space="preserve">Stowarzyszenie Joanici Dzieło Pomocy - Oddział Śląski </t>
    </r>
    <r>
      <rPr>
        <i/>
        <sz val="11"/>
        <rFont val="Calibri"/>
        <family val="2"/>
      </rPr>
      <t>ul. Misyjna 8, 43-445 Dzięgielów</t>
    </r>
  </si>
  <si>
    <t>Rozszerzony kurs pierwszej pomocy dla uczniów wybranych szkół ponagimnazjalnych na terenie Powiatu Cieszyńskiego</t>
  </si>
  <si>
    <t>01.02.2015-31.12.2015</t>
  </si>
  <si>
    <t>78/100</t>
  </si>
  <si>
    <r>
      <t xml:space="preserve">Klub Nordic Walking "WŁÓCZYKIJE" Skoczów </t>
    </r>
    <r>
      <rPr>
        <i/>
        <sz val="11"/>
        <rFont val="Calibri"/>
        <family val="2"/>
      </rPr>
      <t>ul. Mickiewicza 9, 43-430 Skoczów</t>
    </r>
  </si>
  <si>
    <t>Łączymy pokolenia dla zdrowia seniora</t>
  </si>
  <si>
    <t>01.03.2015-30.09.2015</t>
  </si>
  <si>
    <t>74/100</t>
  </si>
  <si>
    <r>
      <t xml:space="preserve">Polskie Stowarzyszenie na Rzecz Osób z Upośledzeniem Umysłowym Koło w Cieszynie </t>
    </r>
    <r>
      <rPr>
        <i/>
        <sz val="11"/>
        <rFont val="Calibri"/>
        <family val="2"/>
      </rPr>
      <t>ul. Mickiewicza 13, 43-400 Cieszyn</t>
    </r>
  </si>
  <si>
    <t>W zdrowym ciele zdrowy duch! - zielona szkoła na sportowo i ekologicznie</t>
  </si>
  <si>
    <t>14.08.2015-05.10.2015</t>
  </si>
  <si>
    <r>
      <t xml:space="preserve">70/100 </t>
    </r>
    <r>
      <rPr>
        <sz val="9"/>
        <rFont val="Calibri"/>
        <family val="2"/>
      </rPr>
      <t>Zadanie znalazło się na liście rezerwowej z uwagi na ograniczone środki finansowe</t>
    </r>
  </si>
  <si>
    <r>
      <t xml:space="preserve">Stowarzyszenie Amazonek </t>
    </r>
    <r>
      <rPr>
        <i/>
        <sz val="11"/>
        <rFont val="Calibri"/>
        <family val="2"/>
      </rPr>
      <t xml:space="preserve"> ul. Bielska, 43-400 Cieszyn</t>
    </r>
  </si>
  <si>
    <t>Program poprawy zdrowia Amazonek</t>
  </si>
  <si>
    <t>16.02.2015-30.11.2015</t>
  </si>
  <si>
    <t>79/100</t>
  </si>
  <si>
    <r>
      <t xml:space="preserve">Stowarzyszenie Lokalna Grupa Rybacka "Żabi Kraj" </t>
    </r>
    <r>
      <rPr>
        <i/>
        <sz val="11"/>
        <rFont val="Calibri"/>
        <family val="2"/>
      </rPr>
      <t xml:space="preserve">ul. Mickiewicza 9, 43-430 Skoczów  </t>
    </r>
  </si>
  <si>
    <t>Spożywanie ryb wpływa pozytywnie na zdrowie</t>
  </si>
  <si>
    <t>01.07.2015-30.09.2015</t>
  </si>
  <si>
    <t>71/100</t>
  </si>
  <si>
    <r>
      <t xml:space="preserve">74/100 </t>
    </r>
    <r>
      <rPr>
        <sz val="9"/>
        <rFont val="Calibri"/>
        <family val="2"/>
      </rPr>
      <t>Zadanie znalazło się na liście rezerwowej z uwagi na ograniczone środki finannsowe</t>
    </r>
  </si>
  <si>
    <r>
      <t xml:space="preserve">74/100 </t>
    </r>
    <r>
      <rPr>
        <sz val="9"/>
        <rFont val="Calibri"/>
        <family val="2"/>
      </rPr>
      <t>Zadanie znalazło się na liście rezerwowej z uwagi na ograniczone środki finansowe</t>
    </r>
  </si>
  <si>
    <t>Zdrowy Start III</t>
  </si>
  <si>
    <r>
      <t xml:space="preserve">Stowarzyszenie na Rzecz Rozwoju Kulturalno - Oświatowego oraz Sportowego Dzieci i Młodzieży "Wrzos" </t>
    </r>
    <r>
      <rPr>
        <i/>
        <sz val="11"/>
        <rFont val="Calibri"/>
        <family val="2"/>
      </rPr>
      <t>ul. Górecka 65, 43-430 Skoczów</t>
    </r>
  </si>
  <si>
    <r>
      <t xml:space="preserve">77/100 </t>
    </r>
    <r>
      <rPr>
        <sz val="9"/>
        <rFont val="Calibri"/>
        <family val="2"/>
      </rPr>
      <t>Zadanie znalazło się na liście rezerwowej z uwagi na ograniczone środki finansowe</t>
    </r>
  </si>
  <si>
    <r>
      <t>Stowarzyszenie na Rzecz Rozwoju Kulturalno - Oświatowego oraz Sportowego Dzieci i Młodzieży "Wrzos"</t>
    </r>
    <r>
      <rPr>
        <i/>
        <sz val="11"/>
        <rFont val="Calibri"/>
        <family val="2"/>
      </rPr>
      <t xml:space="preserve"> ul. Górecka 65, 43-430 Skoczów</t>
    </r>
  </si>
  <si>
    <t xml:space="preserve">Dni Promocji Zdrowia </t>
  </si>
  <si>
    <t>14.04.2015-30.04.2015</t>
  </si>
  <si>
    <r>
      <t xml:space="preserve">73/100 </t>
    </r>
    <r>
      <rPr>
        <sz val="9"/>
        <rFont val="Calibri"/>
        <family val="2"/>
      </rPr>
      <t>Zadanie znalazło się na liście rezerwowej z uwagi na ograniczone środki finansowe</t>
    </r>
  </si>
  <si>
    <t>"Mamo - zdrowo!"</t>
  </si>
  <si>
    <r>
      <t xml:space="preserve">76/100 </t>
    </r>
    <r>
      <rPr>
        <sz val="9"/>
        <rFont val="Calibri"/>
        <family val="2"/>
      </rPr>
      <t>Zadanie znalazło się na liście rezerwowej z uwagi na ograniczone środki finansowe</t>
    </r>
  </si>
  <si>
    <r>
      <t xml:space="preserve">Stowarzyszenie Przyjaciół Chorych Hospicjum im. Łukasza Ewangelisty </t>
    </r>
    <r>
      <rPr>
        <i/>
        <sz val="11"/>
        <rFont val="Calibri"/>
        <family val="2"/>
      </rPr>
      <t>ul. Wąska 21, 43-400 Cieszyn</t>
    </r>
  </si>
  <si>
    <t>Poprawa kondycji psychofizycznej wolontariuszy Hospicjum im. Łukasza Ewangelisty</t>
  </si>
  <si>
    <t>01.06.2015-30.09.2015</t>
  </si>
  <si>
    <t>Harcerski Klub Ratowniczy "Wstrząs"</t>
  </si>
  <si>
    <r>
      <t xml:space="preserve">81/100 </t>
    </r>
    <r>
      <rPr>
        <sz val="9"/>
        <rFont val="Calibri"/>
        <family val="2"/>
      </rPr>
      <t>Zadanie znalazło się na liście rezerwowej z uwagi na ograniczone środki finansowe</t>
    </r>
  </si>
  <si>
    <t>ZESTAWIENIE WNIOSKÓW - OTWARTY KONKURS OFERT 2015 - PROMOCJA ZATRUDNIENIA I AKTYWIZACJA LOKALNEGO RYNKU PRACY</t>
  </si>
  <si>
    <r>
      <t xml:space="preserve">Fundacja Dobrego Pasterza </t>
    </r>
    <r>
      <rPr>
        <i/>
        <sz val="11"/>
        <rFont val="Calibri"/>
        <family val="2"/>
      </rPr>
      <t>ul. Skalica 1, 43-450 Ustroń</t>
    </r>
  </si>
  <si>
    <t>Poradnictwo prawne oraz wsparcie i poradnictwo psychologiczne dla osób bezrobotnych i poszukujących pracy</t>
  </si>
  <si>
    <t>01.02.2015-30.11.2015</t>
  </si>
  <si>
    <t>Aktywny poprzez pracę</t>
  </si>
  <si>
    <r>
      <t xml:space="preserve">0/100 </t>
    </r>
    <r>
      <rPr>
        <sz val="9"/>
        <rFont val="Calibri"/>
        <family val="2"/>
      </rPr>
      <t xml:space="preserve">Oferta rozpatrywana w Konkursie z zakresu pomocy społecznej oraz wspierania rodziny i systemu pieczy zastepczej </t>
    </r>
  </si>
  <si>
    <t>ZESTAWIENIE WNIOSKÓW - OTWARTY KONKURS OFERT 2015 - OCHRONA ŚRODOWISKA I PRZYRODY</t>
  </si>
  <si>
    <r>
      <t xml:space="preserve">Fundacja "Możesz Wiedzieć Więcej"  </t>
    </r>
    <r>
      <rPr>
        <i/>
        <sz val="10"/>
        <rFont val="Calibri"/>
        <family val="2"/>
      </rPr>
      <t>ul. Frysztacka 48, 43-400 Cieszyn</t>
    </r>
  </si>
  <si>
    <t>Organizacja międzynarodowej konferencji poświęconej odnawialnym źródłom energii w Euroregionie Śląsk Cieszyński: "Energia odnawialna w teorii i praktyce"</t>
  </si>
  <si>
    <t>15.03.2015-30.05.2015</t>
  </si>
  <si>
    <t>87/100</t>
  </si>
  <si>
    <r>
      <t xml:space="preserve">Liga Ochrony Przyrody - Oddział Powiatowy w Cieszynie </t>
    </r>
    <r>
      <rPr>
        <i/>
        <sz val="10"/>
        <rFont val="Calibri"/>
        <family val="2"/>
      </rPr>
      <t xml:space="preserve">ul. Nowe Miasto 21, 43-400 Cieszyn </t>
    </r>
  </si>
  <si>
    <t xml:space="preserve">XIII Konkurs Wiedzy Ekologicznej </t>
  </si>
  <si>
    <t>01.08.2015-31.10.2015</t>
  </si>
  <si>
    <r>
      <t xml:space="preserve">Polskie Towarzystwo Turystyczno-Krajoznawcze Oddział "Beskid Śląski" </t>
    </r>
    <r>
      <rPr>
        <i/>
        <sz val="10"/>
        <rFont val="Calibri"/>
        <family val="2"/>
      </rPr>
      <t>ul. Głęboka 56, 43-400 Cieszyn</t>
    </r>
  </si>
  <si>
    <t>Jesienne Sprzątanie Rezerwatów Przyrody</t>
  </si>
  <si>
    <t>01.09.2015-15.10.2015</t>
  </si>
  <si>
    <r>
      <t xml:space="preserve">Stowarzyszenie na Rzecz Harmonijnego Rozwoju Dzieci i Młodzieży "Nasze Dzieci" </t>
    </r>
    <r>
      <rPr>
        <i/>
        <sz val="10"/>
        <rFont val="Calibri"/>
        <family val="2"/>
      </rPr>
      <t>ul. Wojska Polskiego 3, 43-400 Cieszyn</t>
    </r>
  </si>
  <si>
    <t>Odzyskuj - dla dzieci zyskuj</t>
  </si>
  <si>
    <t>01.03.2015-30.11.2015</t>
  </si>
  <si>
    <t>72/100</t>
  </si>
  <si>
    <r>
      <t xml:space="preserve">Stowarzyszenie Pomocy Dzieciom "Kraina Marzeń" </t>
    </r>
    <r>
      <rPr>
        <i/>
        <sz val="10"/>
        <rFont val="Calibri"/>
        <family val="2"/>
      </rPr>
      <t>ul. 3 Maja 18, 43-400 Cieszyn</t>
    </r>
  </si>
  <si>
    <t>Opracowanie i dystrybucja ulotek promujących usuwanie wyrobów zawierających azbest wśród mieszkańców Powiatu Cieszyńskiego</t>
  </si>
  <si>
    <t xml:space="preserve">ZESTAWIENIE WNIOSKÓW - OTWARTY KONKURS OFERT 2015 - ROZWÓJ PRZEDSIĘBIORCZOŚCI I INTEGRACJI EUROPEJSKIEJ </t>
  </si>
  <si>
    <r>
      <t xml:space="preserve">Stowarzyszenie na Rzecz Rozwoju Kulturalno - Oświatowego oraz Sportowego Dzieci i Młodzieży "Wrzos" </t>
    </r>
    <r>
      <rPr>
        <i/>
        <sz val="10"/>
        <rFont val="Calibri"/>
        <family val="2"/>
      </rPr>
      <t>ul. Górecka 65, 43-430 Skoczów</t>
    </r>
  </si>
  <si>
    <t>V Wiosenny Konkurs Języka Angielskiego</t>
  </si>
  <si>
    <t>10.03.2015-15.04.2015</t>
  </si>
  <si>
    <t>XIV Międzynarodowy Konkurs "Sprawny w zawodzie elektronik"</t>
  </si>
  <si>
    <t>14.04.2015-30.05.2015</t>
  </si>
  <si>
    <r>
      <t xml:space="preserve">Stowarzyszenie Pomocy Wzajemnej "Być Razem" </t>
    </r>
    <r>
      <rPr>
        <i/>
        <sz val="10"/>
        <rFont val="Calibri"/>
        <family val="2"/>
      </rPr>
      <t>ul. Ks. Janusza 3, 43-400 Cieszyn</t>
    </r>
  </si>
  <si>
    <t>"Moja praca" - zajęcia wspierające inicjatywy na rzecz rozwoju przedsiębiorczości</t>
  </si>
  <si>
    <r>
      <t xml:space="preserve">0/100 </t>
    </r>
    <r>
      <rPr>
        <sz val="9"/>
        <rFont val="Calibri"/>
        <family val="2"/>
      </rPr>
      <t xml:space="preserve">(Oferta rozpatrywana w Konkursie z zakresu pomocy społecznej oraz wspierania rodziny i systemu pieczy zastepczej) </t>
    </r>
  </si>
  <si>
    <r>
      <t xml:space="preserve">Związek Harcerstwa Polskiego Chorągiew Śląska Hufiec Ziemi Cieszyńskiej ZHP </t>
    </r>
    <r>
      <rPr>
        <i/>
        <sz val="10"/>
        <rFont val="Calibri"/>
        <family val="2"/>
      </rPr>
      <t>ul. Żwirki i Wigury 2, 43-400 Cieszyn</t>
    </r>
  </si>
  <si>
    <t>Zuchowa Akcja Zimowa "Zimowe podróże z Gerdą"</t>
  </si>
  <si>
    <t>20.01.2015-10.03.2015</t>
  </si>
  <si>
    <t>88/100</t>
  </si>
  <si>
    <t>ZESTAWIENIE WNIOSKÓW - OTWARTY KONKURS OFERT 2015 - POMOC SPOŁECZNA ORAZ WSPIERANIE RODZINY I SYSTEMU PIECZY ZASTĘPCZEJ</t>
  </si>
  <si>
    <r>
      <t xml:space="preserve">Ewangelickie Stowarzyszenie "Maria-Marta" </t>
    </r>
    <r>
      <rPr>
        <i/>
        <sz val="10"/>
        <rFont val="Calibri"/>
        <family val="2"/>
      </rPr>
      <t>ul. Polańska 87a, 43-450 Ustroń</t>
    </r>
  </si>
  <si>
    <t xml:space="preserve">Prowadzenie Ewangelickiego Centrum Aktywności Lokalnej w Ustroniu </t>
  </si>
  <si>
    <r>
      <t xml:space="preserve">Fundacja Dobrego Pasterza </t>
    </r>
    <r>
      <rPr>
        <i/>
        <sz val="10"/>
        <rFont val="Calibri"/>
        <family val="2"/>
      </rPr>
      <t>ul. Skalica 1, 43-450 Ustroń</t>
    </r>
  </si>
  <si>
    <t>"Działania z zakresu pomocy bezdomnym matkom i ich dzieciom - wykluczonym społecznie"</t>
  </si>
  <si>
    <t>01.02.2015-15.11.2015</t>
  </si>
  <si>
    <t>70/100</t>
  </si>
  <si>
    <r>
      <t xml:space="preserve">Fundacja Ziemi Cieszyńskiej </t>
    </r>
    <r>
      <rPr>
        <i/>
        <sz val="10"/>
        <rFont val="Calibri"/>
        <family val="2"/>
      </rPr>
      <t>ul. Z Kossak 43, 43-436 Górki Wielkie</t>
    </r>
  </si>
  <si>
    <t>"Równy Start!" - program przeciwdziałania wykluczeniu społecznemu dzieci i młodzieży z Domów Dziecka w Cieszynie i Międzyświeciu</t>
  </si>
  <si>
    <t>01.02.2015 -31.12.2015</t>
  </si>
  <si>
    <t>4/100 Zadanie nie mieści się w działalności pożytku publicznego Oferenta</t>
  </si>
  <si>
    <r>
      <t xml:space="preserve">Parafia Rzymskokatolicka Dobrego Pasterza </t>
    </r>
    <r>
      <rPr>
        <i/>
        <sz val="10"/>
        <rFont val="Calibri"/>
        <family val="2"/>
      </rPr>
      <t>ul. Polańska 95, 43-450 Ustroń</t>
    </r>
  </si>
  <si>
    <t>"Działania z zakresu pomocy osobom bezdomnym - wykluczonym społecznie"</t>
  </si>
  <si>
    <r>
      <t xml:space="preserve">Polskie Stowarzyszenie na Rzecz Osób z Upośledzeniem Umysłowym Koło w Cieszynie </t>
    </r>
    <r>
      <rPr>
        <i/>
        <sz val="10"/>
        <rFont val="Calibri"/>
        <family val="2"/>
      </rPr>
      <t>ul. Mickiewicza 13, 43-400 Cieszyn</t>
    </r>
  </si>
  <si>
    <t>Rehabilitacja społeczno - zawodowa bez barier</t>
  </si>
  <si>
    <t>58/100 Oferta nie uzyskała minimalnej liczby 70 punktów wymaganej do przyznania dotacji</t>
  </si>
  <si>
    <t>Większe szanse na godne, niezależne życie</t>
  </si>
  <si>
    <t>75/100</t>
  </si>
  <si>
    <t>"Chcę umieć więcej"</t>
  </si>
  <si>
    <t>01.04.2015-30.11.2015</t>
  </si>
  <si>
    <t>"Mamą Być" - zajęcia wspierająco-edukacyjne dla kobiet samotnie wychowujących dzieci, w ramach Domu Matki i Dziecka Słonecznik</t>
  </si>
  <si>
    <r>
      <t>Stowarzyszenie Pomocy Wzajemnej "Być Razem"</t>
    </r>
    <r>
      <rPr>
        <i/>
        <sz val="10"/>
        <rFont val="Calibri"/>
        <family val="2"/>
      </rPr>
      <t xml:space="preserve"> ul. Ks. Janusza 3, 43-400 Cieszyn</t>
    </r>
  </si>
  <si>
    <t>Moje życie w moich rękach</t>
  </si>
  <si>
    <t>83/100</t>
  </si>
  <si>
    <t>Terapia poprzez pracę</t>
  </si>
  <si>
    <t xml:space="preserve">Działania na rzecz aktywizacji społecznej osób niepełnosprawnych </t>
  </si>
  <si>
    <t>86/100</t>
  </si>
  <si>
    <t xml:space="preserve">Spotkanie integracyjne z okazji Świąt Bożego Narodzenia </t>
  </si>
  <si>
    <t>15.10.2015-20.12.2015</t>
  </si>
  <si>
    <t>66/100 Oferta nie uzyskała minimalnej liczby 70 punktów wymaganej do przyznania dotacji</t>
  </si>
  <si>
    <r>
      <t xml:space="preserve">Stowarzyszenie Rodzicielstwa Zastępczego i Adopcyjnego "Tęczowa Przystań" </t>
    </r>
    <r>
      <rPr>
        <i/>
        <sz val="10"/>
        <rFont val="Calibri"/>
        <family val="2"/>
      </rPr>
      <t>ul. Bielska 92, 43-400 Cieszyn</t>
    </r>
  </si>
  <si>
    <t>Organizacja i prowadzenie zajęć terapeutycznych i wspierających dla dzieci z rodzin zastępczych i adopcyjnych mających na celu wzrost ich umiejętności samodzielnego życia, właściwej organizacji czasu wolnego i integracji ze społeczeństwem</t>
  </si>
  <si>
    <t>20.01.2015-20.12.2015</t>
  </si>
  <si>
    <t>84/100</t>
  </si>
  <si>
    <t>Prowadzenie grupy wsparcia dla rodzin zastępczych oraz promowanie idei rodzicielstwa zastępczego</t>
  </si>
  <si>
    <t>85/100</t>
  </si>
  <si>
    <t>Turniej dla dzieci przebywających w pieczy zastępczej i ich opiekunów</t>
  </si>
  <si>
    <r>
      <t xml:space="preserve">Towarzystwo Przyjaciół Dzieci Oddział Powiatowy w Cieszynie </t>
    </r>
    <r>
      <rPr>
        <i/>
        <sz val="10"/>
        <rFont val="Calibri"/>
        <family val="2"/>
      </rPr>
      <t>ul. Plac Wolności 3, 43-400 Cieszyn</t>
    </r>
  </si>
  <si>
    <t>Kino familijne dla rodzin zastępczych z okazji Dnia Dziecka</t>
  </si>
  <si>
    <t>01.05.2015 -31.08.2015</t>
  </si>
  <si>
    <t>Konsultacje psychologiczno - pedagogiczne i terapia dla rodzin z problemami, niewydolnych wychowawczo i rodzin zastępczych</t>
  </si>
  <si>
    <t>Pomoc w nauce dla dzieci z rodzin zastępczych z terenu powiatu cieszyńskiego</t>
  </si>
  <si>
    <t xml:space="preserve">70/100 </t>
  </si>
  <si>
    <t>73/100</t>
  </si>
  <si>
    <t>Przyznana  kwota dotacji (zł)</t>
  </si>
  <si>
    <t>Załącznik nr 5 do Uchwały Zarządu Powiatu Cieszyńskiego nr 18/ZP/V/15 z dnia 14 stycznia 2015 r.</t>
  </si>
  <si>
    <t>Załącznik nr 4 do  Uchwały Zarządu Powiatu Cieszyńskiego nr 18/ZP/V/15 z dnia 14 stycznia 2015 r.</t>
  </si>
  <si>
    <t>Załącznik nr 3 do Uchwały Zarządu Powiatu Cieszyńskiego nr 18/ZP/V/15 z 14 stycznia dnia 2015 r.</t>
  </si>
  <si>
    <t>Załącznik nr 2 do Uchwały Zarządu Powiatu Cieszyńskiego nr 18/ZP/V/15 z dnia 14 stycznia  2015 r.</t>
  </si>
  <si>
    <t>Załącznik nr 1a do Uchwały Zarządu Powiatu Cieszyńskiego nr 18/ZP/V/15 z dnia 14 stycznia 2015  r.</t>
  </si>
  <si>
    <t xml:space="preserve">Załącznik nr 1 do Uchwały Zarządu Powiatu nr 18/ZP/V/15 z dnia 14 stycznia 2015 r.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</si>
</sst>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4" fontId="3" fillId="0" borderId="0" xfId="0" applyNumberFormat="1" applyFont="1" applyBorder="1" applyAlignment="1" applyProtection="1">
      <alignment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  <protection locked="0"/>
    </xf>
    <xf numFmtId="4" fontId="3" fillId="0" borderId="10" xfId="0" applyNumberFormat="1" applyFont="1" applyBorder="1" applyAlignment="1">
      <alignment horizontal="left" vertical="top" wrapText="1"/>
    </xf>
    <xf numFmtId="4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 applyProtection="1">
      <alignment horizontal="left" vertical="top" wrapText="1"/>
      <protection locked="0"/>
    </xf>
    <xf numFmtId="4" fontId="4" fillId="0" borderId="10" xfId="0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wrapText="1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 applyProtection="1">
      <alignment horizontal="left"/>
      <protection locked="0"/>
    </xf>
    <xf numFmtId="4" fontId="3" fillId="0" borderId="0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4" fontId="5" fillId="0" borderId="10" xfId="0" applyNumberFormat="1" applyFont="1" applyBorder="1" applyAlignment="1">
      <alignment horizontal="left" vertical="top"/>
    </xf>
    <xf numFmtId="4" fontId="3" fillId="0" borderId="10" xfId="0" applyNumberFormat="1" applyFont="1" applyBorder="1" applyAlignment="1" applyProtection="1">
      <alignment horizontal="left" vertical="top" wrapText="1"/>
      <protection locked="0"/>
    </xf>
    <xf numFmtId="4" fontId="5" fillId="0" borderId="10" xfId="0" applyNumberFormat="1" applyFont="1" applyBorder="1" applyAlignment="1">
      <alignment horizontal="right" vertical="top"/>
    </xf>
    <xf numFmtId="0" fontId="5" fillId="0" borderId="0" xfId="0" applyFont="1" applyAlignment="1">
      <alignment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" fontId="3" fillId="0" borderId="11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5" fillId="0" borderId="11" xfId="0" applyNumberFormat="1" applyFont="1" applyBorder="1" applyAlignment="1">
      <alignment horizontal="left" vertical="top"/>
    </xf>
    <xf numFmtId="0" fontId="3" fillId="0" borderId="11" xfId="0" applyFont="1" applyBorder="1" applyAlignment="1" applyProtection="1">
      <alignment horizontal="left" vertical="top" wrapText="1"/>
      <protection locked="0"/>
    </xf>
    <xf numFmtId="4" fontId="3" fillId="0" borderId="11" xfId="0" applyNumberFormat="1" applyFont="1" applyBorder="1" applyAlignment="1" applyProtection="1">
      <alignment horizontal="left" vertical="top" wrapText="1"/>
      <protection locked="0"/>
    </xf>
    <xf numFmtId="4" fontId="3" fillId="0" borderId="11" xfId="52" applyNumberFormat="1" applyFont="1" applyFill="1" applyBorder="1" applyAlignment="1" applyProtection="1">
      <alignment horizontal="left" vertical="top" wrapText="1"/>
      <protection/>
    </xf>
    <xf numFmtId="4" fontId="5" fillId="0" borderId="11" xfId="52" applyNumberFormat="1" applyFont="1" applyFill="1" applyBorder="1" applyAlignment="1" applyProtection="1">
      <alignment horizontal="left" vertical="top"/>
      <protection/>
    </xf>
    <xf numFmtId="0" fontId="3" fillId="0" borderId="11" xfId="0" applyNumberFormat="1" applyFont="1" applyBorder="1" applyAlignment="1">
      <alignment horizontal="left" vertical="top" wrapText="1"/>
    </xf>
    <xf numFmtId="4" fontId="3" fillId="0" borderId="0" xfId="0" applyNumberFormat="1" applyFont="1" applyAlignment="1">
      <alignment/>
    </xf>
    <xf numFmtId="4" fontId="5" fillId="0" borderId="11" xfId="0" applyNumberFormat="1" applyFont="1" applyBorder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4" fontId="6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horizontal="left" vertical="top" wrapText="1"/>
    </xf>
    <xf numFmtId="4" fontId="3" fillId="0" borderId="12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right" vertical="top" wrapText="1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top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right" vertical="top" wrapText="1"/>
      <protection locked="0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2" fontId="5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right" vertical="top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right" vertical="top"/>
    </xf>
    <xf numFmtId="0" fontId="4" fillId="0" borderId="0" xfId="0" applyFont="1" applyAlignment="1">
      <alignment horizontal="righ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K1" sqref="K1"/>
    </sheetView>
  </sheetViews>
  <sheetFormatPr defaultColWidth="9.140625" defaultRowHeight="15"/>
  <cols>
    <col min="1" max="1" width="4.8515625" style="2" customWidth="1"/>
    <col min="2" max="2" width="26.140625" style="1" customWidth="1"/>
    <col min="3" max="3" width="25.28125" style="1" customWidth="1"/>
    <col min="4" max="4" width="10.28125" style="25" customWidth="1"/>
    <col min="5" max="5" width="11.28125" style="15" customWidth="1"/>
    <col min="6" max="6" width="12.00390625" style="15" customWidth="1"/>
    <col min="7" max="7" width="11.00390625" style="15" customWidth="1"/>
    <col min="8" max="8" width="12.00390625" style="15" customWidth="1"/>
    <col min="9" max="9" width="11.57421875" style="30" customWidth="1"/>
    <col min="10" max="10" width="12.140625" style="31" customWidth="1"/>
    <col min="11" max="16384" width="9.140625" style="4" customWidth="1"/>
  </cols>
  <sheetData>
    <row r="1" spans="6:10" ht="33.75" customHeight="1">
      <c r="F1" s="61" t="s">
        <v>208</v>
      </c>
      <c r="G1" s="61"/>
      <c r="H1" s="61"/>
      <c r="I1" s="61"/>
      <c r="J1" s="61"/>
    </row>
    <row r="2" spans="1:10" s="27" customFormat="1" ht="27" customHeight="1">
      <c r="A2" s="62" t="s">
        <v>70</v>
      </c>
      <c r="B2" s="62"/>
      <c r="C2" s="62"/>
      <c r="D2" s="62"/>
      <c r="E2" s="62"/>
      <c r="F2" s="62"/>
      <c r="G2" s="62"/>
      <c r="H2" s="62"/>
      <c r="I2" s="62"/>
      <c r="J2" s="62"/>
    </row>
    <row r="3" spans="1:8" ht="13.5" customHeight="1">
      <c r="A3" s="4"/>
      <c r="B3" s="3"/>
      <c r="C3" s="3"/>
      <c r="D3" s="28"/>
      <c r="E3" s="5"/>
      <c r="F3" s="5"/>
      <c r="G3" s="5"/>
      <c r="H3" s="29"/>
    </row>
    <row r="4" spans="1:10" s="26" customFormat="1" ht="100.5" customHeight="1">
      <c r="A4" s="36" t="s">
        <v>0</v>
      </c>
      <c r="B4" s="37" t="s">
        <v>2</v>
      </c>
      <c r="C4" s="37" t="s">
        <v>3</v>
      </c>
      <c r="D4" s="37" t="s">
        <v>4</v>
      </c>
      <c r="E4" s="38" t="s">
        <v>5</v>
      </c>
      <c r="F4" s="38" t="s">
        <v>6</v>
      </c>
      <c r="G4" s="38" t="s">
        <v>7</v>
      </c>
      <c r="H4" s="38" t="s">
        <v>8</v>
      </c>
      <c r="I4" s="38" t="s">
        <v>41</v>
      </c>
      <c r="J4" s="39" t="s">
        <v>47</v>
      </c>
    </row>
    <row r="5" spans="1:10" ht="75">
      <c r="A5" s="41" t="s">
        <v>10</v>
      </c>
      <c r="B5" s="42" t="s">
        <v>71</v>
      </c>
      <c r="C5" s="42" t="s">
        <v>72</v>
      </c>
      <c r="D5" s="42" t="s">
        <v>73</v>
      </c>
      <c r="E5" s="42">
        <v>2150</v>
      </c>
      <c r="F5" s="42">
        <v>350</v>
      </c>
      <c r="G5" s="42">
        <v>500</v>
      </c>
      <c r="H5" s="42">
        <f aca="true" t="shared" si="0" ref="H5:H27">(E5-F5-G5)</f>
        <v>1300</v>
      </c>
      <c r="I5" s="44">
        <v>900</v>
      </c>
      <c r="J5" s="43" t="s">
        <v>45</v>
      </c>
    </row>
    <row r="6" spans="1:10" ht="60">
      <c r="A6" s="41" t="s">
        <v>11</v>
      </c>
      <c r="B6" s="42" t="s">
        <v>74</v>
      </c>
      <c r="C6" s="42" t="s">
        <v>75</v>
      </c>
      <c r="D6" s="42" t="s">
        <v>76</v>
      </c>
      <c r="E6" s="42">
        <v>7608</v>
      </c>
      <c r="F6" s="42">
        <v>100</v>
      </c>
      <c r="G6" s="42">
        <v>5298</v>
      </c>
      <c r="H6" s="42">
        <f t="shared" si="0"/>
        <v>2210</v>
      </c>
      <c r="I6" s="44">
        <v>800</v>
      </c>
      <c r="J6" s="43" t="s">
        <v>77</v>
      </c>
    </row>
    <row r="7" spans="1:10" ht="60">
      <c r="A7" s="41" t="s">
        <v>14</v>
      </c>
      <c r="B7" s="45" t="s">
        <v>78</v>
      </c>
      <c r="C7" s="45" t="s">
        <v>79</v>
      </c>
      <c r="D7" s="45" t="s">
        <v>80</v>
      </c>
      <c r="E7" s="46">
        <v>27000</v>
      </c>
      <c r="F7" s="46">
        <v>24610</v>
      </c>
      <c r="G7" s="46">
        <v>390</v>
      </c>
      <c r="H7" s="42">
        <f t="shared" si="0"/>
        <v>2000</v>
      </c>
      <c r="I7" s="44">
        <v>1100</v>
      </c>
      <c r="J7" s="43" t="s">
        <v>81</v>
      </c>
    </row>
    <row r="8" spans="1:10" ht="75">
      <c r="A8" s="41" t="s">
        <v>15</v>
      </c>
      <c r="B8" s="43" t="s">
        <v>82</v>
      </c>
      <c r="C8" s="43" t="s">
        <v>83</v>
      </c>
      <c r="D8" s="43" t="s">
        <v>84</v>
      </c>
      <c r="E8" s="42">
        <v>1940</v>
      </c>
      <c r="F8" s="42">
        <v>400</v>
      </c>
      <c r="G8" s="42">
        <v>200</v>
      </c>
      <c r="H8" s="42">
        <f t="shared" si="0"/>
        <v>1340</v>
      </c>
      <c r="I8" s="44">
        <v>800</v>
      </c>
      <c r="J8" s="43" t="s">
        <v>85</v>
      </c>
    </row>
    <row r="9" spans="1:10" ht="105">
      <c r="A9" s="41" t="s">
        <v>16</v>
      </c>
      <c r="B9" s="43" t="s">
        <v>86</v>
      </c>
      <c r="C9" s="43" t="s">
        <v>87</v>
      </c>
      <c r="D9" s="43" t="s">
        <v>88</v>
      </c>
      <c r="E9" s="42">
        <v>8770</v>
      </c>
      <c r="F9" s="42">
        <v>5770</v>
      </c>
      <c r="G9" s="42">
        <v>0</v>
      </c>
      <c r="H9" s="42">
        <f t="shared" si="0"/>
        <v>3000</v>
      </c>
      <c r="I9" s="44">
        <v>800</v>
      </c>
      <c r="J9" s="43" t="s">
        <v>89</v>
      </c>
    </row>
    <row r="10" spans="1:10" ht="60">
      <c r="A10" s="41" t="s">
        <v>17</v>
      </c>
      <c r="B10" s="43" t="s">
        <v>90</v>
      </c>
      <c r="C10" s="43" t="s">
        <v>91</v>
      </c>
      <c r="D10" s="43" t="s">
        <v>92</v>
      </c>
      <c r="E10" s="42">
        <v>2400</v>
      </c>
      <c r="F10" s="42">
        <v>100</v>
      </c>
      <c r="G10" s="42">
        <v>900</v>
      </c>
      <c r="H10" s="42">
        <f t="shared" si="0"/>
        <v>1400</v>
      </c>
      <c r="I10" s="44">
        <v>800</v>
      </c>
      <c r="J10" s="43" t="s">
        <v>93</v>
      </c>
    </row>
    <row r="11" spans="1:10" ht="90">
      <c r="A11" s="41" t="s">
        <v>18</v>
      </c>
      <c r="B11" s="42" t="s">
        <v>94</v>
      </c>
      <c r="C11" s="42" t="s">
        <v>95</v>
      </c>
      <c r="D11" s="42" t="s">
        <v>96</v>
      </c>
      <c r="E11" s="42">
        <v>14175</v>
      </c>
      <c r="F11" s="42">
        <v>9175</v>
      </c>
      <c r="G11" s="42">
        <v>0</v>
      </c>
      <c r="H11" s="42">
        <f t="shared" si="0"/>
        <v>5000</v>
      </c>
      <c r="I11" s="44">
        <v>800</v>
      </c>
      <c r="J11" s="43" t="s">
        <v>93</v>
      </c>
    </row>
    <row r="12" spans="1:10" ht="117.75" customHeight="1">
      <c r="A12" s="41" t="s">
        <v>19</v>
      </c>
      <c r="B12" s="43" t="s">
        <v>62</v>
      </c>
      <c r="C12" s="43" t="s">
        <v>63</v>
      </c>
      <c r="D12" s="43" t="s">
        <v>64</v>
      </c>
      <c r="E12" s="42">
        <v>1660</v>
      </c>
      <c r="F12" s="42">
        <v>100</v>
      </c>
      <c r="G12" s="42">
        <v>150</v>
      </c>
      <c r="H12" s="42">
        <f t="shared" si="0"/>
        <v>1410</v>
      </c>
      <c r="I12" s="44">
        <v>0</v>
      </c>
      <c r="J12" s="43" t="s">
        <v>97</v>
      </c>
    </row>
    <row r="13" spans="1:10" ht="33.75" customHeight="1">
      <c r="A13" s="41" t="s">
        <v>20</v>
      </c>
      <c r="B13" s="43" t="s">
        <v>98</v>
      </c>
      <c r="C13" s="43" t="s">
        <v>99</v>
      </c>
      <c r="D13" s="43" t="s">
        <v>100</v>
      </c>
      <c r="E13" s="42">
        <v>1800</v>
      </c>
      <c r="F13" s="42">
        <v>50</v>
      </c>
      <c r="G13" s="42">
        <v>1000</v>
      </c>
      <c r="H13" s="42">
        <f t="shared" si="0"/>
        <v>750</v>
      </c>
      <c r="I13" s="44">
        <v>750</v>
      </c>
      <c r="J13" s="43" t="s">
        <v>101</v>
      </c>
    </row>
    <row r="14" spans="1:10" ht="60">
      <c r="A14" s="41" t="s">
        <v>21</v>
      </c>
      <c r="B14" s="43" t="s">
        <v>102</v>
      </c>
      <c r="C14" s="43" t="s">
        <v>103</v>
      </c>
      <c r="D14" s="43" t="s">
        <v>104</v>
      </c>
      <c r="E14" s="42">
        <v>5442.92</v>
      </c>
      <c r="F14" s="42">
        <v>599.81</v>
      </c>
      <c r="G14" s="42">
        <v>0</v>
      </c>
      <c r="H14" s="42">
        <f t="shared" si="0"/>
        <v>4843.110000000001</v>
      </c>
      <c r="I14" s="44">
        <v>800</v>
      </c>
      <c r="J14" s="43" t="s">
        <v>105</v>
      </c>
    </row>
    <row r="15" spans="1:10" s="50" customFormat="1" ht="116.25" customHeight="1">
      <c r="A15" s="46" t="s">
        <v>22</v>
      </c>
      <c r="B15" s="47" t="s">
        <v>38</v>
      </c>
      <c r="C15" s="47" t="s">
        <v>58</v>
      </c>
      <c r="D15" s="47" t="s">
        <v>36</v>
      </c>
      <c r="E15" s="47">
        <v>2500</v>
      </c>
      <c r="F15" s="47">
        <v>0</v>
      </c>
      <c r="G15" s="47">
        <v>600</v>
      </c>
      <c r="H15" s="42">
        <f t="shared" si="0"/>
        <v>1900</v>
      </c>
      <c r="I15" s="48">
        <v>0</v>
      </c>
      <c r="J15" s="49" t="s">
        <v>106</v>
      </c>
    </row>
    <row r="16" spans="1:10" ht="119.25" customHeight="1">
      <c r="A16" s="41" t="s">
        <v>23</v>
      </c>
      <c r="B16" s="43" t="s">
        <v>38</v>
      </c>
      <c r="C16" s="43" t="s">
        <v>59</v>
      </c>
      <c r="D16" s="43" t="s">
        <v>60</v>
      </c>
      <c r="E16" s="42">
        <v>4690</v>
      </c>
      <c r="F16" s="42">
        <v>0</v>
      </c>
      <c r="G16" s="42">
        <v>950</v>
      </c>
      <c r="H16" s="42">
        <f t="shared" si="0"/>
        <v>3740</v>
      </c>
      <c r="I16" s="44">
        <v>0</v>
      </c>
      <c r="J16" s="43" t="s">
        <v>107</v>
      </c>
    </row>
    <row r="17" spans="1:10" ht="74.25" customHeight="1">
      <c r="A17" s="41" t="s">
        <v>24</v>
      </c>
      <c r="B17" s="43" t="s">
        <v>38</v>
      </c>
      <c r="C17" s="43" t="s">
        <v>108</v>
      </c>
      <c r="D17" s="43" t="s">
        <v>44</v>
      </c>
      <c r="E17" s="42">
        <v>2489</v>
      </c>
      <c r="F17" s="42">
        <v>0</v>
      </c>
      <c r="G17" s="42">
        <v>1530</v>
      </c>
      <c r="H17" s="42">
        <f t="shared" si="0"/>
        <v>959</v>
      </c>
      <c r="I17" s="44">
        <v>900</v>
      </c>
      <c r="J17" s="43" t="s">
        <v>85</v>
      </c>
    </row>
    <row r="18" spans="1:10" ht="114.75" customHeight="1">
      <c r="A18" s="41" t="s">
        <v>25</v>
      </c>
      <c r="B18" s="42" t="s">
        <v>109</v>
      </c>
      <c r="C18" s="42" t="s">
        <v>53</v>
      </c>
      <c r="D18" s="42" t="s">
        <v>54</v>
      </c>
      <c r="E18" s="42">
        <v>2100</v>
      </c>
      <c r="F18" s="42">
        <v>350</v>
      </c>
      <c r="G18" s="42">
        <v>300</v>
      </c>
      <c r="H18" s="42">
        <f t="shared" si="0"/>
        <v>1450</v>
      </c>
      <c r="I18" s="44">
        <v>0</v>
      </c>
      <c r="J18" s="43" t="s">
        <v>110</v>
      </c>
    </row>
    <row r="19" spans="1:10" ht="90">
      <c r="A19" s="41" t="s">
        <v>26</v>
      </c>
      <c r="B19" s="42" t="s">
        <v>111</v>
      </c>
      <c r="C19" s="42" t="s">
        <v>112</v>
      </c>
      <c r="D19" s="42" t="s">
        <v>113</v>
      </c>
      <c r="E19" s="42">
        <v>1390</v>
      </c>
      <c r="F19" s="42">
        <v>170</v>
      </c>
      <c r="G19" s="42">
        <v>320</v>
      </c>
      <c r="H19" s="42">
        <f t="shared" si="0"/>
        <v>900</v>
      </c>
      <c r="I19" s="44">
        <v>900</v>
      </c>
      <c r="J19" s="43" t="s">
        <v>46</v>
      </c>
    </row>
    <row r="20" spans="1:10" ht="114.75" customHeight="1">
      <c r="A20" s="41" t="s">
        <v>27</v>
      </c>
      <c r="B20" s="43" t="s">
        <v>65</v>
      </c>
      <c r="C20" s="43" t="s">
        <v>66</v>
      </c>
      <c r="D20" s="43" t="s">
        <v>67</v>
      </c>
      <c r="E20" s="42">
        <v>3000</v>
      </c>
      <c r="F20" s="42">
        <v>0</v>
      </c>
      <c r="G20" s="42">
        <v>1600</v>
      </c>
      <c r="H20" s="42">
        <f t="shared" si="0"/>
        <v>1400</v>
      </c>
      <c r="I20" s="44">
        <v>0</v>
      </c>
      <c r="J20" s="43" t="s">
        <v>97</v>
      </c>
    </row>
    <row r="21" spans="1:10" ht="111">
      <c r="A21" s="41" t="s">
        <v>28</v>
      </c>
      <c r="B21" s="43" t="s">
        <v>55</v>
      </c>
      <c r="C21" s="43" t="s">
        <v>61</v>
      </c>
      <c r="D21" s="43" t="s">
        <v>57</v>
      </c>
      <c r="E21" s="42">
        <v>10140</v>
      </c>
      <c r="F21" s="42">
        <v>6540</v>
      </c>
      <c r="G21" s="42">
        <v>0</v>
      </c>
      <c r="H21" s="42">
        <f t="shared" si="0"/>
        <v>3600</v>
      </c>
      <c r="I21" s="44">
        <v>0</v>
      </c>
      <c r="J21" s="43" t="s">
        <v>114</v>
      </c>
    </row>
    <row r="22" spans="1:10" ht="60">
      <c r="A22" s="41" t="s">
        <v>29</v>
      </c>
      <c r="B22" s="45" t="s">
        <v>55</v>
      </c>
      <c r="C22" s="45" t="s">
        <v>115</v>
      </c>
      <c r="D22" s="45" t="s">
        <v>39</v>
      </c>
      <c r="E22" s="46">
        <v>1700</v>
      </c>
      <c r="F22" s="46">
        <v>0</v>
      </c>
      <c r="G22" s="46">
        <v>800</v>
      </c>
      <c r="H22" s="42">
        <f t="shared" si="0"/>
        <v>900</v>
      </c>
      <c r="I22" s="44">
        <v>900</v>
      </c>
      <c r="J22" s="43" t="s">
        <v>89</v>
      </c>
    </row>
    <row r="23" spans="1:10" ht="111">
      <c r="A23" s="41" t="s">
        <v>30</v>
      </c>
      <c r="B23" s="43" t="s">
        <v>55</v>
      </c>
      <c r="C23" s="43" t="s">
        <v>56</v>
      </c>
      <c r="D23" s="43" t="s">
        <v>57</v>
      </c>
      <c r="E23" s="42">
        <v>5725</v>
      </c>
      <c r="F23" s="42">
        <v>2725</v>
      </c>
      <c r="G23" s="42">
        <v>0</v>
      </c>
      <c r="H23" s="42">
        <f t="shared" si="0"/>
        <v>3000</v>
      </c>
      <c r="I23" s="44">
        <v>0</v>
      </c>
      <c r="J23" s="43" t="s">
        <v>116</v>
      </c>
    </row>
    <row r="24" spans="1:10" ht="60">
      <c r="A24" s="41" t="s">
        <v>32</v>
      </c>
      <c r="B24" s="43" t="s">
        <v>117</v>
      </c>
      <c r="C24" s="43" t="s">
        <v>118</v>
      </c>
      <c r="D24" s="43" t="s">
        <v>119</v>
      </c>
      <c r="E24" s="42">
        <v>1780</v>
      </c>
      <c r="F24" s="42">
        <v>750</v>
      </c>
      <c r="G24" s="42">
        <v>280</v>
      </c>
      <c r="H24" s="42">
        <f t="shared" si="0"/>
        <v>750</v>
      </c>
      <c r="I24" s="44">
        <v>750</v>
      </c>
      <c r="J24" s="43" t="s">
        <v>46</v>
      </c>
    </row>
    <row r="25" spans="1:10" ht="75">
      <c r="A25" s="41" t="s">
        <v>33</v>
      </c>
      <c r="B25" s="43" t="s">
        <v>40</v>
      </c>
      <c r="C25" s="43" t="s">
        <v>120</v>
      </c>
      <c r="D25" s="43" t="s">
        <v>42</v>
      </c>
      <c r="E25" s="42">
        <v>18000</v>
      </c>
      <c r="F25" s="42">
        <v>8500</v>
      </c>
      <c r="G25" s="42">
        <v>4500</v>
      </c>
      <c r="H25" s="42">
        <f t="shared" si="0"/>
        <v>5000</v>
      </c>
      <c r="I25" s="44">
        <v>1000</v>
      </c>
      <c r="J25" s="43" t="s">
        <v>81</v>
      </c>
    </row>
    <row r="26" spans="1:10" ht="111">
      <c r="A26" s="41" t="s">
        <v>34</v>
      </c>
      <c r="B26" s="42" t="s">
        <v>49</v>
      </c>
      <c r="C26" s="42" t="s">
        <v>50</v>
      </c>
      <c r="D26" s="42" t="s">
        <v>51</v>
      </c>
      <c r="E26" s="42">
        <v>12500</v>
      </c>
      <c r="F26" s="42">
        <v>8500</v>
      </c>
      <c r="G26" s="42">
        <v>3000</v>
      </c>
      <c r="H26" s="42">
        <f t="shared" si="0"/>
        <v>1000</v>
      </c>
      <c r="I26" s="44">
        <v>0</v>
      </c>
      <c r="J26" s="43" t="s">
        <v>121</v>
      </c>
    </row>
    <row r="27" spans="1:10" ht="111">
      <c r="A27" s="41" t="s">
        <v>35</v>
      </c>
      <c r="B27" s="43" t="s">
        <v>68</v>
      </c>
      <c r="C27" s="43" t="s">
        <v>69</v>
      </c>
      <c r="D27" s="43" t="s">
        <v>12</v>
      </c>
      <c r="E27" s="42">
        <v>9000</v>
      </c>
      <c r="F27" s="42">
        <v>0</v>
      </c>
      <c r="G27" s="42">
        <v>4000</v>
      </c>
      <c r="H27" s="42">
        <f t="shared" si="0"/>
        <v>5000</v>
      </c>
      <c r="I27" s="44">
        <v>0</v>
      </c>
      <c r="J27" s="43" t="s">
        <v>97</v>
      </c>
    </row>
    <row r="28" spans="1:10" s="30" customFormat="1" ht="15">
      <c r="A28" s="63" t="s">
        <v>13</v>
      </c>
      <c r="B28" s="63"/>
      <c r="C28" s="63"/>
      <c r="D28" s="63"/>
      <c r="E28" s="51">
        <f>SUM(E5:E27)</f>
        <v>147959.91999999998</v>
      </c>
      <c r="F28" s="51">
        <f>SUM(F5:F27)</f>
        <v>68789.81</v>
      </c>
      <c r="G28" s="51">
        <f>SUM(G5:G27)</f>
        <v>26318</v>
      </c>
      <c r="H28" s="51">
        <f>SUM(H5:H27)</f>
        <v>52852.11</v>
      </c>
      <c r="I28" s="51">
        <f>SUM(I5:I27)</f>
        <v>12000</v>
      </c>
      <c r="J28" s="35"/>
    </row>
  </sheetData>
  <sheetProtection/>
  <mergeCells count="3">
    <mergeCell ref="F1:J1"/>
    <mergeCell ref="A2:J2"/>
    <mergeCell ref="A28:D28"/>
  </mergeCells>
  <dataValidations count="1">
    <dataValidation type="whole" operator="equal" allowBlank="1" showErrorMessage="1" sqref="H5:I27">
      <formula1>#REF!</formula1>
    </dataValidation>
  </dataValidations>
  <printOptions horizontalCentered="1"/>
  <pageMargins left="0.4724409448818898" right="0.4724409448818898" top="0.35433070866141736" bottom="0.35433070866141736" header="0.11811023622047245" footer="0.11811023622047245"/>
  <pageSetup horizontalDpi="600" verticalDpi="600" orientation="landscape" paperSize="9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F1" sqref="F1:J1"/>
    </sheetView>
  </sheetViews>
  <sheetFormatPr defaultColWidth="9.140625" defaultRowHeight="15"/>
  <cols>
    <col min="1" max="1" width="5.140625" style="1" customWidth="1"/>
    <col min="2" max="2" width="6.28125" style="1" customWidth="1"/>
    <col min="3" max="3" width="26.00390625" style="2" customWidth="1"/>
    <col min="4" max="4" width="25.28125" style="1" customWidth="1"/>
    <col min="5" max="5" width="10.8515625" style="1" customWidth="1"/>
    <col min="6" max="6" width="12.7109375" style="1" customWidth="1"/>
    <col min="7" max="7" width="13.00390625" style="15" customWidth="1"/>
    <col min="8" max="8" width="12.140625" style="15" customWidth="1"/>
    <col min="9" max="9" width="11.8515625" style="15" customWidth="1"/>
    <col min="10" max="10" width="12.00390625" style="1" customWidth="1"/>
    <col min="11" max="255" width="9.140625" style="1" customWidth="1"/>
    <col min="256" max="16384" width="5.140625" style="1" customWidth="1"/>
  </cols>
  <sheetData>
    <row r="1" spans="6:10" ht="36.75" customHeight="1">
      <c r="F1" s="65" t="s">
        <v>207</v>
      </c>
      <c r="G1" s="66"/>
      <c r="H1" s="66"/>
      <c r="I1" s="66"/>
      <c r="J1" s="67"/>
    </row>
    <row r="2" spans="1:9" ht="33.75" customHeight="1">
      <c r="A2" s="64" t="s">
        <v>48</v>
      </c>
      <c r="B2" s="64"/>
      <c r="C2" s="64"/>
      <c r="D2" s="64"/>
      <c r="E2" s="64"/>
      <c r="F2" s="64"/>
      <c r="G2" s="64"/>
      <c r="H2" s="64"/>
      <c r="I2" s="64"/>
    </row>
    <row r="3" spans="3:9" s="3" customFormat="1" ht="18.75" customHeight="1">
      <c r="C3" s="4"/>
      <c r="G3" s="5"/>
      <c r="H3" s="5"/>
      <c r="I3" s="5"/>
    </row>
    <row r="4" spans="1:10" s="10" customFormat="1" ht="96" customHeight="1">
      <c r="A4" s="36" t="s">
        <v>0</v>
      </c>
      <c r="B4" s="36" t="s">
        <v>1</v>
      </c>
      <c r="C4" s="37" t="s">
        <v>2</v>
      </c>
      <c r="D4" s="37" t="s">
        <v>3</v>
      </c>
      <c r="E4" s="37" t="s">
        <v>4</v>
      </c>
      <c r="F4" s="38" t="s">
        <v>5</v>
      </c>
      <c r="G4" s="38" t="s">
        <v>6</v>
      </c>
      <c r="H4" s="38" t="s">
        <v>7</v>
      </c>
      <c r="I4" s="38" t="s">
        <v>8</v>
      </c>
      <c r="J4" s="39" t="s">
        <v>47</v>
      </c>
    </row>
    <row r="5" spans="1:10" ht="75">
      <c r="A5" s="40" t="s">
        <v>10</v>
      </c>
      <c r="B5" s="41" t="s">
        <v>34</v>
      </c>
      <c r="C5" s="42" t="s">
        <v>49</v>
      </c>
      <c r="D5" s="42" t="s">
        <v>50</v>
      </c>
      <c r="E5" s="42" t="s">
        <v>51</v>
      </c>
      <c r="F5" s="42">
        <v>12500</v>
      </c>
      <c r="G5" s="42">
        <v>8500</v>
      </c>
      <c r="H5" s="42">
        <v>3000</v>
      </c>
      <c r="I5" s="42">
        <f aca="true" t="shared" si="0" ref="I5:I13">(F5-G5-H5)</f>
        <v>1000</v>
      </c>
      <c r="J5" s="43" t="s">
        <v>43</v>
      </c>
    </row>
    <row r="6" spans="1:10" ht="90">
      <c r="A6" s="40" t="s">
        <v>11</v>
      </c>
      <c r="B6" s="41" t="s">
        <v>25</v>
      </c>
      <c r="C6" s="42" t="s">
        <v>52</v>
      </c>
      <c r="D6" s="42" t="s">
        <v>53</v>
      </c>
      <c r="E6" s="42" t="s">
        <v>54</v>
      </c>
      <c r="F6" s="42">
        <v>2100</v>
      </c>
      <c r="G6" s="42">
        <v>350</v>
      </c>
      <c r="H6" s="42">
        <v>300</v>
      </c>
      <c r="I6" s="42">
        <f t="shared" si="0"/>
        <v>1450</v>
      </c>
      <c r="J6" s="43" t="s">
        <v>77</v>
      </c>
    </row>
    <row r="7" spans="1:10" ht="53.25" customHeight="1">
      <c r="A7" s="40" t="s">
        <v>14</v>
      </c>
      <c r="B7" s="41" t="s">
        <v>30</v>
      </c>
      <c r="C7" s="43" t="s">
        <v>55</v>
      </c>
      <c r="D7" s="43" t="s">
        <v>56</v>
      </c>
      <c r="E7" s="43" t="s">
        <v>57</v>
      </c>
      <c r="F7" s="42">
        <v>5725</v>
      </c>
      <c r="G7" s="42">
        <v>2725</v>
      </c>
      <c r="H7" s="42">
        <v>0</v>
      </c>
      <c r="I7" s="42">
        <f t="shared" si="0"/>
        <v>3000</v>
      </c>
      <c r="J7" s="43" t="s">
        <v>85</v>
      </c>
    </row>
    <row r="8" spans="1:10" s="15" customFormat="1" ht="90">
      <c r="A8" s="60" t="s">
        <v>15</v>
      </c>
      <c r="B8" s="46" t="s">
        <v>22</v>
      </c>
      <c r="C8" s="47" t="s">
        <v>38</v>
      </c>
      <c r="D8" s="47" t="s">
        <v>58</v>
      </c>
      <c r="E8" s="47" t="s">
        <v>36</v>
      </c>
      <c r="F8" s="47">
        <v>2500</v>
      </c>
      <c r="G8" s="47">
        <v>0</v>
      </c>
      <c r="H8" s="47">
        <v>600</v>
      </c>
      <c r="I8" s="47">
        <f t="shared" si="0"/>
        <v>1900</v>
      </c>
      <c r="J8" s="42" t="s">
        <v>93</v>
      </c>
    </row>
    <row r="9" spans="1:10" ht="75">
      <c r="A9" s="40" t="s">
        <v>16</v>
      </c>
      <c r="B9" s="41" t="s">
        <v>23</v>
      </c>
      <c r="C9" s="43" t="s">
        <v>38</v>
      </c>
      <c r="D9" s="43" t="s">
        <v>59</v>
      </c>
      <c r="E9" s="43" t="s">
        <v>60</v>
      </c>
      <c r="F9" s="42">
        <v>4690</v>
      </c>
      <c r="G9" s="42">
        <v>0</v>
      </c>
      <c r="H9" s="42">
        <v>950</v>
      </c>
      <c r="I9" s="42">
        <f t="shared" si="0"/>
        <v>3740</v>
      </c>
      <c r="J9" s="43" t="s">
        <v>93</v>
      </c>
    </row>
    <row r="10" spans="1:10" ht="60">
      <c r="A10" s="40" t="s">
        <v>17</v>
      </c>
      <c r="B10" s="41" t="s">
        <v>28</v>
      </c>
      <c r="C10" s="43" t="s">
        <v>55</v>
      </c>
      <c r="D10" s="43" t="s">
        <v>61</v>
      </c>
      <c r="E10" s="43" t="s">
        <v>57</v>
      </c>
      <c r="F10" s="42">
        <v>10140</v>
      </c>
      <c r="G10" s="42">
        <v>6540</v>
      </c>
      <c r="H10" s="42">
        <v>0</v>
      </c>
      <c r="I10" s="42">
        <f t="shared" si="0"/>
        <v>3600</v>
      </c>
      <c r="J10" s="43" t="s">
        <v>201</v>
      </c>
    </row>
    <row r="11" spans="1:10" ht="45">
      <c r="A11" s="40" t="s">
        <v>18</v>
      </c>
      <c r="B11" s="41" t="s">
        <v>19</v>
      </c>
      <c r="C11" s="43" t="s">
        <v>62</v>
      </c>
      <c r="D11" s="43" t="s">
        <v>63</v>
      </c>
      <c r="E11" s="43" t="s">
        <v>64</v>
      </c>
      <c r="F11" s="42">
        <v>1660</v>
      </c>
      <c r="G11" s="42">
        <v>100</v>
      </c>
      <c r="H11" s="42">
        <v>150</v>
      </c>
      <c r="I11" s="42">
        <f t="shared" si="0"/>
        <v>1410</v>
      </c>
      <c r="J11" s="43" t="s">
        <v>164</v>
      </c>
    </row>
    <row r="12" spans="1:10" ht="90">
      <c r="A12" s="40" t="s">
        <v>19</v>
      </c>
      <c r="B12" s="41" t="s">
        <v>27</v>
      </c>
      <c r="C12" s="43" t="s">
        <v>65</v>
      </c>
      <c r="D12" s="43" t="s">
        <v>66</v>
      </c>
      <c r="E12" s="43" t="s">
        <v>67</v>
      </c>
      <c r="F12" s="42">
        <v>3000</v>
      </c>
      <c r="G12" s="42">
        <v>0</v>
      </c>
      <c r="H12" s="42">
        <v>1600</v>
      </c>
      <c r="I12" s="42">
        <f t="shared" si="0"/>
        <v>1400</v>
      </c>
      <c r="J12" s="58" t="s">
        <v>200</v>
      </c>
    </row>
    <row r="13" spans="1:10" ht="60">
      <c r="A13" s="40" t="s">
        <v>20</v>
      </c>
      <c r="B13" s="41" t="s">
        <v>35</v>
      </c>
      <c r="C13" s="43" t="s">
        <v>68</v>
      </c>
      <c r="D13" s="43" t="s">
        <v>69</v>
      </c>
      <c r="E13" s="43" t="s">
        <v>12</v>
      </c>
      <c r="F13" s="42">
        <v>9000</v>
      </c>
      <c r="G13" s="42">
        <v>0</v>
      </c>
      <c r="H13" s="42">
        <v>4000</v>
      </c>
      <c r="I13" s="57">
        <f t="shared" si="0"/>
        <v>5000</v>
      </c>
      <c r="J13" s="59" t="s">
        <v>164</v>
      </c>
    </row>
    <row r="14" spans="1:10" s="30" customFormat="1" ht="15">
      <c r="A14" s="63"/>
      <c r="B14" s="63"/>
      <c r="C14" s="63"/>
      <c r="D14" s="63"/>
      <c r="E14" s="51" t="s">
        <v>13</v>
      </c>
      <c r="F14" s="51">
        <f>SUM(F5:F13)</f>
        <v>51315</v>
      </c>
      <c r="G14" s="51">
        <f>SUM(G5:G13)</f>
        <v>18215</v>
      </c>
      <c r="H14" s="51">
        <f>SUM(H5:H13)</f>
        <v>10600</v>
      </c>
      <c r="I14" s="51">
        <f>SUM(I5:I13)</f>
        <v>22500</v>
      </c>
      <c r="J14" s="35"/>
    </row>
  </sheetData>
  <sheetProtection/>
  <mergeCells count="3">
    <mergeCell ref="A2:I2"/>
    <mergeCell ref="A14:D14"/>
    <mergeCell ref="F1:J1"/>
  </mergeCells>
  <dataValidations count="1">
    <dataValidation type="whole" operator="equal" allowBlank="1" showErrorMessage="1" sqref="I5:I13">
      <formula1>#REF!</formula1>
    </dataValidation>
  </dataValidations>
  <printOptions horizontalCentered="1"/>
  <pageMargins left="0.5118110236220472" right="0.5118110236220472" top="0.35433070866141736" bottom="0.35433070866141736" header="0.31496062992125984" footer="0.11811023622047245"/>
  <pageSetup horizontalDpi="600" verticalDpi="600" orientation="landscape" paperSize="9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K1" sqref="K1"/>
    </sheetView>
  </sheetViews>
  <sheetFormatPr defaultColWidth="9.140625" defaultRowHeight="15"/>
  <cols>
    <col min="1" max="1" width="4.8515625" style="2" customWidth="1"/>
    <col min="2" max="2" width="25.00390625" style="1" customWidth="1"/>
    <col min="3" max="3" width="24.7109375" style="1" customWidth="1"/>
    <col min="4" max="4" width="10.7109375" style="25" customWidth="1"/>
    <col min="5" max="5" width="11.28125" style="15" customWidth="1"/>
    <col min="6" max="6" width="12.140625" style="15" customWidth="1"/>
    <col min="7" max="7" width="11.421875" style="15" customWidth="1"/>
    <col min="8" max="8" width="12.00390625" style="15" customWidth="1"/>
    <col min="9" max="9" width="11.7109375" style="30" customWidth="1"/>
    <col min="10" max="10" width="11.7109375" style="52" customWidth="1"/>
    <col min="11" max="16384" width="9.140625" style="4" customWidth="1"/>
  </cols>
  <sheetData>
    <row r="1" spans="6:10" ht="43.5" customHeight="1">
      <c r="F1" s="66" t="s">
        <v>206</v>
      </c>
      <c r="G1" s="66"/>
      <c r="H1" s="66"/>
      <c r="I1" s="68"/>
      <c r="J1" s="68"/>
    </row>
    <row r="2" spans="1:10" s="27" customFormat="1" ht="34.5" customHeight="1">
      <c r="A2" s="69" t="s">
        <v>122</v>
      </c>
      <c r="B2" s="70"/>
      <c r="C2" s="70"/>
      <c r="D2" s="70"/>
      <c r="E2" s="70"/>
      <c r="F2" s="70"/>
      <c r="G2" s="70"/>
      <c r="H2" s="70"/>
      <c r="I2" s="70"/>
      <c r="J2" s="71"/>
    </row>
    <row r="3" spans="1:8" ht="23.25" customHeight="1">
      <c r="A3" s="4"/>
      <c r="B3" s="3"/>
      <c r="C3" s="3"/>
      <c r="D3" s="28"/>
      <c r="E3" s="5"/>
      <c r="F3" s="5"/>
      <c r="G3" s="5"/>
      <c r="H3" s="29"/>
    </row>
    <row r="4" spans="1:10" s="26" customFormat="1" ht="100.5" customHeight="1">
      <c r="A4" s="6" t="s">
        <v>0</v>
      </c>
      <c r="B4" s="7" t="s">
        <v>2</v>
      </c>
      <c r="C4" s="7" t="s">
        <v>3</v>
      </c>
      <c r="D4" s="7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202</v>
      </c>
      <c r="J4" s="9" t="s">
        <v>47</v>
      </c>
    </row>
    <row r="5" spans="1:10" ht="90.75" customHeight="1">
      <c r="A5" s="11" t="s">
        <v>10</v>
      </c>
      <c r="B5" s="13" t="s">
        <v>123</v>
      </c>
      <c r="C5" s="13" t="s">
        <v>124</v>
      </c>
      <c r="D5" s="13" t="s">
        <v>125</v>
      </c>
      <c r="E5" s="33">
        <v>5950</v>
      </c>
      <c r="F5" s="33">
        <v>1050</v>
      </c>
      <c r="G5" s="33">
        <v>0</v>
      </c>
      <c r="H5" s="14">
        <f>(E5-F5-G5)</f>
        <v>4900</v>
      </c>
      <c r="I5" s="32">
        <v>4900</v>
      </c>
      <c r="J5" s="12" t="s">
        <v>89</v>
      </c>
    </row>
    <row r="6" spans="1:10" ht="125.25" customHeight="1">
      <c r="A6" s="11" t="s">
        <v>11</v>
      </c>
      <c r="B6" s="12" t="s">
        <v>55</v>
      </c>
      <c r="C6" s="12" t="s">
        <v>126</v>
      </c>
      <c r="D6" s="12" t="s">
        <v>57</v>
      </c>
      <c r="E6" s="14">
        <v>11700</v>
      </c>
      <c r="F6" s="14">
        <v>1500</v>
      </c>
      <c r="G6" s="14">
        <v>5400</v>
      </c>
      <c r="H6" s="14">
        <f>(E6-F6-G6)</f>
        <v>4800</v>
      </c>
      <c r="I6" s="32">
        <v>0</v>
      </c>
      <c r="J6" s="53" t="s">
        <v>127</v>
      </c>
    </row>
    <row r="7" spans="1:10" s="30" customFormat="1" ht="15">
      <c r="A7" s="72" t="s">
        <v>13</v>
      </c>
      <c r="B7" s="72"/>
      <c r="C7" s="72"/>
      <c r="D7" s="72"/>
      <c r="E7" s="34">
        <f>SUM(E5:E6)</f>
        <v>17650</v>
      </c>
      <c r="F7" s="34">
        <f>SUM(F5:F6)</f>
        <v>2550</v>
      </c>
      <c r="G7" s="34">
        <f>SUM(G5:G6)</f>
        <v>5400</v>
      </c>
      <c r="H7" s="34">
        <f>SUM(H5:H6)</f>
        <v>9700</v>
      </c>
      <c r="I7" s="34">
        <f>SUM(I5:I6)</f>
        <v>4900</v>
      </c>
      <c r="J7" s="52"/>
    </row>
  </sheetData>
  <sheetProtection/>
  <mergeCells count="3">
    <mergeCell ref="F1:J1"/>
    <mergeCell ref="A2:J2"/>
    <mergeCell ref="A7:D7"/>
  </mergeCells>
  <dataValidations count="1">
    <dataValidation type="whole" operator="equal" allowBlank="1" showInputMessage="1" showErrorMessage="1" sqref="H5:I6">
      <formula1>O5</formula1>
    </dataValidation>
  </dataValidations>
  <printOptions horizontalCentered="1"/>
  <pageMargins left="0.5118110236220472" right="0.5118110236220472" top="0.35433070866141736" bottom="0.35433070866141736" header="0.31496062992125984" footer="0.11811023622047245"/>
  <pageSetup horizontalDpi="600" verticalDpi="600" orientation="landscape" paperSize="9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K1" sqref="K1"/>
    </sheetView>
  </sheetViews>
  <sheetFormatPr defaultColWidth="9.140625" defaultRowHeight="15"/>
  <cols>
    <col min="1" max="1" width="4.28125" style="2" customWidth="1"/>
    <col min="2" max="2" width="25.8515625" style="1" customWidth="1"/>
    <col min="3" max="3" width="27.00390625" style="1" customWidth="1"/>
    <col min="4" max="4" width="10.7109375" style="25" customWidth="1"/>
    <col min="5" max="5" width="10.57421875" style="15" customWidth="1"/>
    <col min="6" max="6" width="12.00390625" style="15" customWidth="1"/>
    <col min="7" max="7" width="10.7109375" style="15" customWidth="1"/>
    <col min="8" max="8" width="11.8515625" style="15" customWidth="1"/>
    <col min="9" max="9" width="10.8515625" style="30" customWidth="1"/>
    <col min="10" max="10" width="11.8515625" style="4" customWidth="1"/>
    <col min="11" max="16384" width="9.140625" style="4" customWidth="1"/>
  </cols>
  <sheetData>
    <row r="1" spans="6:10" ht="28.5" customHeight="1">
      <c r="F1" s="66" t="s">
        <v>205</v>
      </c>
      <c r="G1" s="66"/>
      <c r="H1" s="66"/>
      <c r="I1" s="73"/>
      <c r="J1" s="73"/>
    </row>
    <row r="2" spans="1:10" s="27" customFormat="1" ht="34.5" customHeight="1">
      <c r="A2" s="69" t="s">
        <v>128</v>
      </c>
      <c r="B2" s="74"/>
      <c r="C2" s="74"/>
      <c r="D2" s="74"/>
      <c r="E2" s="74"/>
      <c r="F2" s="74"/>
      <c r="G2" s="74"/>
      <c r="H2" s="74"/>
      <c r="I2" s="74"/>
      <c r="J2" s="75"/>
    </row>
    <row r="3" spans="1:8" ht="14.25" customHeight="1">
      <c r="A3" s="4"/>
      <c r="B3" s="3"/>
      <c r="C3" s="3"/>
      <c r="D3" s="28"/>
      <c r="E3" s="5"/>
      <c r="F3" s="5"/>
      <c r="G3" s="5"/>
      <c r="H3" s="29"/>
    </row>
    <row r="4" spans="1:10" s="26" customFormat="1" ht="100.5" customHeight="1">
      <c r="A4" s="6" t="s">
        <v>0</v>
      </c>
      <c r="B4" s="7" t="s">
        <v>2</v>
      </c>
      <c r="C4" s="7" t="s">
        <v>3</v>
      </c>
      <c r="D4" s="7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41</v>
      </c>
      <c r="J4" s="9" t="s">
        <v>9</v>
      </c>
    </row>
    <row r="5" spans="1:10" ht="84.75" customHeight="1">
      <c r="A5" s="18" t="s">
        <v>10</v>
      </c>
      <c r="B5" s="20" t="s">
        <v>129</v>
      </c>
      <c r="C5" s="20" t="s">
        <v>130</v>
      </c>
      <c r="D5" s="20" t="s">
        <v>131</v>
      </c>
      <c r="E5" s="20">
        <v>3080</v>
      </c>
      <c r="F5" s="20">
        <v>1440</v>
      </c>
      <c r="G5" s="20">
        <v>400</v>
      </c>
      <c r="H5" s="20">
        <f>(E5-F5-G5)</f>
        <v>1240</v>
      </c>
      <c r="I5" s="21">
        <v>700</v>
      </c>
      <c r="J5" s="54" t="s">
        <v>132</v>
      </c>
    </row>
    <row r="6" spans="1:10" ht="51">
      <c r="A6" s="18" t="s">
        <v>11</v>
      </c>
      <c r="B6" s="20" t="s">
        <v>133</v>
      </c>
      <c r="C6" s="20" t="s">
        <v>134</v>
      </c>
      <c r="D6" s="20" t="s">
        <v>135</v>
      </c>
      <c r="E6" s="20">
        <v>2400</v>
      </c>
      <c r="F6" s="20">
        <v>0</v>
      </c>
      <c r="G6" s="20">
        <v>1200</v>
      </c>
      <c r="H6" s="20">
        <f>(E6-F6-G6)</f>
        <v>1200</v>
      </c>
      <c r="I6" s="21">
        <v>350</v>
      </c>
      <c r="J6" s="54" t="s">
        <v>85</v>
      </c>
    </row>
    <row r="7" spans="1:10" ht="55.5" customHeight="1">
      <c r="A7" s="18" t="s">
        <v>14</v>
      </c>
      <c r="B7" s="19" t="s">
        <v>136</v>
      </c>
      <c r="C7" s="19" t="s">
        <v>137</v>
      </c>
      <c r="D7" s="19" t="s">
        <v>138</v>
      </c>
      <c r="E7" s="20">
        <v>1300</v>
      </c>
      <c r="F7" s="20">
        <v>65</v>
      </c>
      <c r="G7" s="20">
        <v>195</v>
      </c>
      <c r="H7" s="20">
        <f>(E7-F7-G7)</f>
        <v>1040</v>
      </c>
      <c r="I7" s="21">
        <v>300</v>
      </c>
      <c r="J7" s="54" t="s">
        <v>45</v>
      </c>
    </row>
    <row r="8" spans="1:10" ht="68.25" customHeight="1">
      <c r="A8" s="18" t="s">
        <v>15</v>
      </c>
      <c r="B8" s="19" t="s">
        <v>139</v>
      </c>
      <c r="C8" s="19" t="s">
        <v>140</v>
      </c>
      <c r="D8" s="19" t="s">
        <v>141</v>
      </c>
      <c r="E8" s="20">
        <v>1250</v>
      </c>
      <c r="F8" s="20">
        <v>0</v>
      </c>
      <c r="G8" s="20">
        <v>700</v>
      </c>
      <c r="H8" s="20">
        <f>(E8-F8-G8)</f>
        <v>550</v>
      </c>
      <c r="I8" s="21">
        <v>350</v>
      </c>
      <c r="J8" s="54" t="s">
        <v>142</v>
      </c>
    </row>
    <row r="9" spans="1:10" ht="69.75" customHeight="1">
      <c r="A9" s="18" t="s">
        <v>16</v>
      </c>
      <c r="B9" s="19" t="s">
        <v>143</v>
      </c>
      <c r="C9" s="19" t="s">
        <v>144</v>
      </c>
      <c r="D9" s="19" t="s">
        <v>67</v>
      </c>
      <c r="E9" s="20">
        <v>1700</v>
      </c>
      <c r="F9" s="20">
        <v>0</v>
      </c>
      <c r="G9" s="20">
        <v>1400</v>
      </c>
      <c r="H9" s="20">
        <f>(E9-F9-G9)</f>
        <v>300</v>
      </c>
      <c r="I9" s="21">
        <v>300</v>
      </c>
      <c r="J9" s="54" t="s">
        <v>89</v>
      </c>
    </row>
    <row r="10" spans="1:10" s="30" customFormat="1" ht="15">
      <c r="A10" s="76" t="s">
        <v>13</v>
      </c>
      <c r="B10" s="76"/>
      <c r="C10" s="76"/>
      <c r="D10" s="76"/>
      <c r="E10" s="55">
        <f>SUM(E5:E9)</f>
        <v>9730</v>
      </c>
      <c r="F10" s="55">
        <f>SUM(F5:F9)</f>
        <v>1505</v>
      </c>
      <c r="G10" s="55">
        <f>SUM(G5:G9)</f>
        <v>3895</v>
      </c>
      <c r="H10" s="55">
        <f>SUM(H5:H9)</f>
        <v>4330</v>
      </c>
      <c r="I10" s="55">
        <f>SUM(I5:I9)</f>
        <v>2000</v>
      </c>
      <c r="J10" s="17"/>
    </row>
  </sheetData>
  <sheetProtection/>
  <mergeCells count="3">
    <mergeCell ref="F1:J1"/>
    <mergeCell ref="A2:J2"/>
    <mergeCell ref="A10:D10"/>
  </mergeCells>
  <dataValidations count="1">
    <dataValidation type="whole" operator="equal" allowBlank="1" showInputMessage="1" showErrorMessage="1" sqref="H5:I9">
      <formula1>O5</formula1>
    </dataValidation>
  </dataValidations>
  <printOptions horizontalCentered="1"/>
  <pageMargins left="0.5118110236220472" right="0.5118110236220472" top="0.3937007874015748" bottom="0.3937007874015748" header="0.31496062992125984" footer="0.11811023622047245"/>
  <pageSetup horizontalDpi="600" verticalDpi="600" orientation="landscape" paperSize="9" r:id="rId1"/>
  <headerFoot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F1" sqref="F1:J1"/>
    </sheetView>
  </sheetViews>
  <sheetFormatPr defaultColWidth="9.140625" defaultRowHeight="15"/>
  <cols>
    <col min="1" max="1" width="4.8515625" style="2" customWidth="1"/>
    <col min="2" max="2" width="26.140625" style="1" customWidth="1"/>
    <col min="3" max="3" width="23.421875" style="1" customWidth="1"/>
    <col min="4" max="4" width="10.7109375" style="25" customWidth="1"/>
    <col min="5" max="5" width="11.28125" style="15" customWidth="1"/>
    <col min="6" max="6" width="12.140625" style="15" customWidth="1"/>
    <col min="7" max="7" width="11.421875" style="15" customWidth="1"/>
    <col min="8" max="8" width="12.00390625" style="15" customWidth="1"/>
    <col min="9" max="9" width="11.140625" style="30" customWidth="1"/>
    <col min="10" max="10" width="12.7109375" style="4" customWidth="1"/>
    <col min="11" max="16384" width="9.140625" style="4" customWidth="1"/>
  </cols>
  <sheetData>
    <row r="1" spans="6:10" ht="28.5" customHeight="1">
      <c r="F1" s="77" t="s">
        <v>204</v>
      </c>
      <c r="G1" s="77"/>
      <c r="H1" s="77"/>
      <c r="I1" s="73"/>
      <c r="J1" s="73"/>
    </row>
    <row r="2" spans="1:10" s="27" customFormat="1" ht="34.5" customHeight="1">
      <c r="A2" s="69" t="s">
        <v>145</v>
      </c>
      <c r="B2" s="74"/>
      <c r="C2" s="74"/>
      <c r="D2" s="74"/>
      <c r="E2" s="74"/>
      <c r="F2" s="74"/>
      <c r="G2" s="74"/>
      <c r="H2" s="74"/>
      <c r="I2" s="74"/>
      <c r="J2" s="75"/>
    </row>
    <row r="3" spans="1:8" ht="23.25" customHeight="1">
      <c r="A3" s="4"/>
      <c r="B3" s="3"/>
      <c r="C3" s="3"/>
      <c r="D3" s="28"/>
      <c r="E3" s="5"/>
      <c r="F3" s="5"/>
      <c r="G3" s="5"/>
      <c r="H3" s="29"/>
    </row>
    <row r="4" spans="1:10" s="26" customFormat="1" ht="100.5" customHeight="1">
      <c r="A4" s="6" t="s">
        <v>0</v>
      </c>
      <c r="B4" s="7" t="s">
        <v>2</v>
      </c>
      <c r="C4" s="7" t="s">
        <v>3</v>
      </c>
      <c r="D4" s="7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41</v>
      </c>
      <c r="J4" s="9" t="s">
        <v>47</v>
      </c>
    </row>
    <row r="5" spans="1:10" s="16" customFormat="1" ht="65.25" customHeight="1">
      <c r="A5" s="18" t="s">
        <v>10</v>
      </c>
      <c r="B5" s="19" t="s">
        <v>146</v>
      </c>
      <c r="C5" s="19" t="s">
        <v>147</v>
      </c>
      <c r="D5" s="19" t="s">
        <v>148</v>
      </c>
      <c r="E5" s="20">
        <v>1650</v>
      </c>
      <c r="F5" s="20">
        <v>190</v>
      </c>
      <c r="G5" s="20">
        <v>200</v>
      </c>
      <c r="H5" s="20">
        <f>(E5-F5-G5)</f>
        <v>1260</v>
      </c>
      <c r="I5" s="21">
        <v>1000</v>
      </c>
      <c r="J5" s="54" t="s">
        <v>157</v>
      </c>
    </row>
    <row r="6" spans="1:10" s="16" customFormat="1" ht="65.25" customHeight="1">
      <c r="A6" s="18" t="s">
        <v>11</v>
      </c>
      <c r="B6" s="20" t="s">
        <v>146</v>
      </c>
      <c r="C6" s="20" t="s">
        <v>149</v>
      </c>
      <c r="D6" s="20" t="s">
        <v>150</v>
      </c>
      <c r="E6" s="20">
        <v>1090</v>
      </c>
      <c r="F6" s="20">
        <v>150</v>
      </c>
      <c r="G6" s="20">
        <v>240</v>
      </c>
      <c r="H6" s="20">
        <f>(E6-F6-G6)</f>
        <v>700</v>
      </c>
      <c r="I6" s="21">
        <v>500</v>
      </c>
      <c r="J6" s="54" t="s">
        <v>101</v>
      </c>
    </row>
    <row r="7" spans="1:10" s="16" customFormat="1" ht="132.75">
      <c r="A7" s="18" t="s">
        <v>14</v>
      </c>
      <c r="B7" s="19" t="s">
        <v>151</v>
      </c>
      <c r="C7" s="19" t="s">
        <v>152</v>
      </c>
      <c r="D7" s="19" t="s">
        <v>57</v>
      </c>
      <c r="E7" s="20">
        <v>11700</v>
      </c>
      <c r="F7" s="20">
        <v>1500</v>
      </c>
      <c r="G7" s="20">
        <v>5400</v>
      </c>
      <c r="H7" s="20">
        <f>(E7-F7-G7)</f>
        <v>4800</v>
      </c>
      <c r="I7" s="21">
        <v>0</v>
      </c>
      <c r="J7" s="56" t="s">
        <v>153</v>
      </c>
    </row>
    <row r="8" spans="1:10" s="16" customFormat="1" ht="53.25" customHeight="1">
      <c r="A8" s="18" t="s">
        <v>15</v>
      </c>
      <c r="B8" s="20" t="s">
        <v>154</v>
      </c>
      <c r="C8" s="20" t="s">
        <v>155</v>
      </c>
      <c r="D8" s="20" t="s">
        <v>156</v>
      </c>
      <c r="E8" s="20">
        <v>13930</v>
      </c>
      <c r="F8" s="20">
        <v>8430</v>
      </c>
      <c r="G8" s="20">
        <v>2500</v>
      </c>
      <c r="H8" s="20">
        <f>(E8-F8-G8)</f>
        <v>3000</v>
      </c>
      <c r="I8" s="21">
        <v>1500</v>
      </c>
      <c r="J8" s="54" t="s">
        <v>81</v>
      </c>
    </row>
    <row r="9" spans="1:9" s="17" customFormat="1" ht="12.75">
      <c r="A9" s="76" t="s">
        <v>13</v>
      </c>
      <c r="B9" s="76"/>
      <c r="C9" s="76"/>
      <c r="D9" s="76"/>
      <c r="E9" s="55">
        <f>SUM(E5:E8)</f>
        <v>28370</v>
      </c>
      <c r="F9" s="55">
        <f>SUM(F5:F8)</f>
        <v>10270</v>
      </c>
      <c r="G9" s="55">
        <f>SUM(G5:G8)</f>
        <v>8340</v>
      </c>
      <c r="H9" s="55">
        <f>SUM(H5:H8)</f>
        <v>9760</v>
      </c>
      <c r="I9" s="55">
        <f>SUM(I5:I8)</f>
        <v>3000</v>
      </c>
    </row>
  </sheetData>
  <sheetProtection/>
  <mergeCells count="3">
    <mergeCell ref="F1:J1"/>
    <mergeCell ref="A2:J2"/>
    <mergeCell ref="A9:D9"/>
  </mergeCells>
  <dataValidations count="1">
    <dataValidation type="whole" operator="equal" allowBlank="1" showInputMessage="1" showErrorMessage="1" sqref="H5:I8">
      <formula1>O5</formula1>
    </dataValidation>
  </dataValidations>
  <printOptions horizontalCentered="1"/>
  <pageMargins left="0.5118110236220472" right="0.5118110236220472" top="0.3937007874015748" bottom="0.3937007874015748" header="0.1968503937007874" footer="0.1968503937007874"/>
  <pageSetup horizontalDpi="600" verticalDpi="600" orientation="landscape" paperSize="9" r:id="rId1"/>
  <headerFoot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K1" sqref="K1"/>
    </sheetView>
  </sheetViews>
  <sheetFormatPr defaultColWidth="9.140625" defaultRowHeight="15"/>
  <cols>
    <col min="1" max="1" width="4.8515625" style="2" customWidth="1"/>
    <col min="2" max="2" width="25.8515625" style="1" customWidth="1"/>
    <col min="3" max="3" width="26.421875" style="1" customWidth="1"/>
    <col min="4" max="4" width="10.00390625" style="25" customWidth="1"/>
    <col min="5" max="5" width="11.28125" style="15" customWidth="1"/>
    <col min="6" max="6" width="12.421875" style="15" customWidth="1"/>
    <col min="7" max="7" width="11.00390625" style="15" customWidth="1"/>
    <col min="8" max="8" width="12.00390625" style="15" customWidth="1"/>
    <col min="9" max="9" width="10.57421875" style="30" customWidth="1"/>
    <col min="10" max="10" width="11.421875" style="31" customWidth="1"/>
    <col min="11" max="16384" width="9.140625" style="4" customWidth="1"/>
  </cols>
  <sheetData>
    <row r="1" spans="6:10" ht="27.75" customHeight="1">
      <c r="F1" s="66" t="s">
        <v>203</v>
      </c>
      <c r="G1" s="66"/>
      <c r="H1" s="66"/>
      <c r="I1" s="73"/>
      <c r="J1" s="73"/>
    </row>
    <row r="2" spans="1:10" s="27" customFormat="1" ht="27.75" customHeight="1">
      <c r="A2" s="69" t="s">
        <v>158</v>
      </c>
      <c r="B2" s="74"/>
      <c r="C2" s="74"/>
      <c r="D2" s="74"/>
      <c r="E2" s="74"/>
      <c r="F2" s="74"/>
      <c r="G2" s="74"/>
      <c r="H2" s="74"/>
      <c r="I2" s="74"/>
      <c r="J2" s="75"/>
    </row>
    <row r="3" spans="1:8" ht="18" customHeight="1">
      <c r="A3" s="4"/>
      <c r="B3" s="3"/>
      <c r="C3" s="3"/>
      <c r="D3" s="28"/>
      <c r="E3" s="5"/>
      <c r="F3" s="5"/>
      <c r="G3" s="5"/>
      <c r="H3" s="29"/>
    </row>
    <row r="4" spans="1:10" s="26" customFormat="1" ht="100.5" customHeight="1">
      <c r="A4" s="6" t="s">
        <v>0</v>
      </c>
      <c r="B4" s="7" t="s">
        <v>2</v>
      </c>
      <c r="C4" s="7" t="s">
        <v>3</v>
      </c>
      <c r="D4" s="7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41</v>
      </c>
      <c r="J4" s="9" t="s">
        <v>47</v>
      </c>
    </row>
    <row r="5" spans="1:10" ht="46.5" customHeight="1">
      <c r="A5" s="18" t="s">
        <v>10</v>
      </c>
      <c r="B5" s="19" t="s">
        <v>159</v>
      </c>
      <c r="C5" s="19" t="s">
        <v>160</v>
      </c>
      <c r="D5" s="19" t="s">
        <v>31</v>
      </c>
      <c r="E5" s="20">
        <v>9000</v>
      </c>
      <c r="F5" s="20">
        <v>1000</v>
      </c>
      <c r="G5" s="20">
        <v>3000</v>
      </c>
      <c r="H5" s="20">
        <f aca="true" t="shared" si="0" ref="H5:H22">(E5-F5-G5)</f>
        <v>5000</v>
      </c>
      <c r="I5" s="21">
        <v>4000</v>
      </c>
      <c r="J5" s="19" t="s">
        <v>43</v>
      </c>
    </row>
    <row r="6" spans="1:10" ht="51">
      <c r="A6" s="18" t="s">
        <v>11</v>
      </c>
      <c r="B6" s="20" t="s">
        <v>161</v>
      </c>
      <c r="C6" s="20" t="s">
        <v>162</v>
      </c>
      <c r="D6" s="20" t="s">
        <v>163</v>
      </c>
      <c r="E6" s="20">
        <v>6655</v>
      </c>
      <c r="F6" s="20">
        <v>1410</v>
      </c>
      <c r="G6" s="20">
        <v>0</v>
      </c>
      <c r="H6" s="20">
        <f t="shared" si="0"/>
        <v>5245</v>
      </c>
      <c r="I6" s="21">
        <v>1500</v>
      </c>
      <c r="J6" s="19" t="s">
        <v>164</v>
      </c>
    </row>
    <row r="7" spans="1:10" ht="93" customHeight="1">
      <c r="A7" s="18" t="s">
        <v>14</v>
      </c>
      <c r="B7" s="20" t="s">
        <v>165</v>
      </c>
      <c r="C7" s="20" t="s">
        <v>166</v>
      </c>
      <c r="D7" s="20" t="s">
        <v>167</v>
      </c>
      <c r="E7" s="20">
        <v>19936</v>
      </c>
      <c r="F7" s="20">
        <v>2000</v>
      </c>
      <c r="G7" s="20">
        <v>1150</v>
      </c>
      <c r="H7" s="20">
        <f t="shared" si="0"/>
        <v>16786</v>
      </c>
      <c r="I7" s="21">
        <v>0</v>
      </c>
      <c r="J7" s="19" t="s">
        <v>168</v>
      </c>
    </row>
    <row r="8" spans="1:10" ht="43.5" customHeight="1">
      <c r="A8" s="18" t="s">
        <v>15</v>
      </c>
      <c r="B8" s="20" t="s">
        <v>169</v>
      </c>
      <c r="C8" s="20" t="s">
        <v>170</v>
      </c>
      <c r="D8" s="20" t="s">
        <v>163</v>
      </c>
      <c r="E8" s="20">
        <v>5815</v>
      </c>
      <c r="F8" s="20">
        <v>1185</v>
      </c>
      <c r="G8" s="20">
        <v>0</v>
      </c>
      <c r="H8" s="20">
        <f t="shared" si="0"/>
        <v>4630</v>
      </c>
      <c r="I8" s="21">
        <v>1500</v>
      </c>
      <c r="J8" s="19" t="s">
        <v>164</v>
      </c>
    </row>
    <row r="9" spans="1:10" ht="130.5" customHeight="1">
      <c r="A9" s="18" t="s">
        <v>16</v>
      </c>
      <c r="B9" s="20" t="s">
        <v>171</v>
      </c>
      <c r="C9" s="22" t="s">
        <v>172</v>
      </c>
      <c r="D9" s="22" t="s">
        <v>88</v>
      </c>
      <c r="E9" s="23">
        <v>44000</v>
      </c>
      <c r="F9" s="23">
        <v>38000</v>
      </c>
      <c r="G9" s="23">
        <v>0</v>
      </c>
      <c r="H9" s="20">
        <f t="shared" si="0"/>
        <v>6000</v>
      </c>
      <c r="I9" s="21">
        <v>0</v>
      </c>
      <c r="J9" s="19" t="s">
        <v>173</v>
      </c>
    </row>
    <row r="10" spans="1:10" ht="57" customHeight="1">
      <c r="A10" s="18" t="s">
        <v>17</v>
      </c>
      <c r="B10" s="20" t="s">
        <v>171</v>
      </c>
      <c r="C10" s="22" t="s">
        <v>174</v>
      </c>
      <c r="D10" s="22" t="s">
        <v>88</v>
      </c>
      <c r="E10" s="23">
        <v>221100</v>
      </c>
      <c r="F10" s="23">
        <v>215100</v>
      </c>
      <c r="G10" s="23">
        <v>0</v>
      </c>
      <c r="H10" s="20">
        <f t="shared" si="0"/>
        <v>6000</v>
      </c>
      <c r="I10" s="21">
        <v>2000</v>
      </c>
      <c r="J10" s="19" t="s">
        <v>175</v>
      </c>
    </row>
    <row r="11" spans="1:10" ht="69.75" customHeight="1">
      <c r="A11" s="18" t="s">
        <v>18</v>
      </c>
      <c r="B11" s="19" t="s">
        <v>139</v>
      </c>
      <c r="C11" s="19" t="s">
        <v>176</v>
      </c>
      <c r="D11" s="19" t="s">
        <v>177</v>
      </c>
      <c r="E11" s="20">
        <v>1780</v>
      </c>
      <c r="F11" s="20">
        <v>0</v>
      </c>
      <c r="G11" s="20">
        <v>600</v>
      </c>
      <c r="H11" s="20">
        <f t="shared" si="0"/>
        <v>1180</v>
      </c>
      <c r="I11" s="21">
        <v>1000</v>
      </c>
      <c r="J11" s="19" t="s">
        <v>43</v>
      </c>
    </row>
    <row r="12" spans="1:10" ht="54.75" customHeight="1">
      <c r="A12" s="18" t="s">
        <v>19</v>
      </c>
      <c r="B12" s="20" t="s">
        <v>151</v>
      </c>
      <c r="C12" s="20" t="s">
        <v>178</v>
      </c>
      <c r="D12" s="20" t="s">
        <v>88</v>
      </c>
      <c r="E12" s="20">
        <v>9240</v>
      </c>
      <c r="F12" s="20">
        <v>0</v>
      </c>
      <c r="G12" s="20">
        <v>3300</v>
      </c>
      <c r="H12" s="20">
        <f t="shared" si="0"/>
        <v>5940</v>
      </c>
      <c r="I12" s="21">
        <v>2000</v>
      </c>
      <c r="J12" s="19" t="s">
        <v>89</v>
      </c>
    </row>
    <row r="13" spans="1:10" ht="40.5" customHeight="1">
      <c r="A13" s="18" t="s">
        <v>20</v>
      </c>
      <c r="B13" s="19" t="s">
        <v>179</v>
      </c>
      <c r="C13" s="19" t="s">
        <v>180</v>
      </c>
      <c r="D13" s="19" t="s">
        <v>177</v>
      </c>
      <c r="E13" s="20">
        <v>9415</v>
      </c>
      <c r="F13" s="20">
        <v>3815</v>
      </c>
      <c r="G13" s="20">
        <v>0</v>
      </c>
      <c r="H13" s="20">
        <f t="shared" si="0"/>
        <v>5600</v>
      </c>
      <c r="I13" s="21">
        <v>1500</v>
      </c>
      <c r="J13" s="19" t="s">
        <v>181</v>
      </c>
    </row>
    <row r="14" spans="1:10" ht="40.5" customHeight="1">
      <c r="A14" s="18" t="s">
        <v>21</v>
      </c>
      <c r="B14" s="19" t="s">
        <v>151</v>
      </c>
      <c r="C14" s="19" t="s">
        <v>182</v>
      </c>
      <c r="D14" s="19" t="s">
        <v>57</v>
      </c>
      <c r="E14" s="20">
        <v>11700</v>
      </c>
      <c r="F14" s="20">
        <v>1500</v>
      </c>
      <c r="G14" s="20">
        <v>5400</v>
      </c>
      <c r="H14" s="20">
        <f t="shared" si="0"/>
        <v>4800</v>
      </c>
      <c r="I14" s="21">
        <v>3000</v>
      </c>
      <c r="J14" s="19" t="s">
        <v>81</v>
      </c>
    </row>
    <row r="15" spans="1:10" ht="67.5" customHeight="1">
      <c r="A15" s="18" t="s">
        <v>22</v>
      </c>
      <c r="B15" s="19" t="s">
        <v>37</v>
      </c>
      <c r="C15" s="19" t="s">
        <v>183</v>
      </c>
      <c r="D15" s="19" t="s">
        <v>12</v>
      </c>
      <c r="E15" s="20">
        <v>54180</v>
      </c>
      <c r="F15" s="20">
        <v>44480</v>
      </c>
      <c r="G15" s="20">
        <v>4200</v>
      </c>
      <c r="H15" s="20">
        <f t="shared" si="0"/>
        <v>5500</v>
      </c>
      <c r="I15" s="21">
        <v>3000</v>
      </c>
      <c r="J15" s="19" t="s">
        <v>184</v>
      </c>
    </row>
    <row r="16" spans="1:10" ht="127.5">
      <c r="A16" s="18" t="s">
        <v>23</v>
      </c>
      <c r="B16" s="20" t="s">
        <v>37</v>
      </c>
      <c r="C16" s="20" t="s">
        <v>185</v>
      </c>
      <c r="D16" s="20" t="s">
        <v>186</v>
      </c>
      <c r="E16" s="20">
        <v>9150</v>
      </c>
      <c r="F16" s="20">
        <v>5850</v>
      </c>
      <c r="G16" s="20">
        <v>300</v>
      </c>
      <c r="H16" s="20">
        <f t="shared" si="0"/>
        <v>3000</v>
      </c>
      <c r="I16" s="21">
        <v>0</v>
      </c>
      <c r="J16" s="19" t="s">
        <v>187</v>
      </c>
    </row>
    <row r="17" spans="1:10" ht="112.5" customHeight="1">
      <c r="A17" s="18" t="s">
        <v>24</v>
      </c>
      <c r="B17" s="19" t="s">
        <v>188</v>
      </c>
      <c r="C17" s="19" t="s">
        <v>189</v>
      </c>
      <c r="D17" s="19" t="s">
        <v>190</v>
      </c>
      <c r="E17" s="20">
        <v>8730</v>
      </c>
      <c r="F17" s="20">
        <v>1650</v>
      </c>
      <c r="G17" s="20">
        <v>1080</v>
      </c>
      <c r="H17" s="20">
        <f t="shared" si="0"/>
        <v>6000</v>
      </c>
      <c r="I17" s="21">
        <v>3500</v>
      </c>
      <c r="J17" s="19" t="s">
        <v>191</v>
      </c>
    </row>
    <row r="18" spans="1:10" ht="57.75" customHeight="1">
      <c r="A18" s="18" t="s">
        <v>25</v>
      </c>
      <c r="B18" s="19" t="s">
        <v>188</v>
      </c>
      <c r="C18" s="19" t="s">
        <v>192</v>
      </c>
      <c r="D18" s="19" t="s">
        <v>12</v>
      </c>
      <c r="E18" s="20">
        <v>7900</v>
      </c>
      <c r="F18" s="20">
        <v>1200</v>
      </c>
      <c r="G18" s="20">
        <v>700</v>
      </c>
      <c r="H18" s="20">
        <f t="shared" si="0"/>
        <v>6000</v>
      </c>
      <c r="I18" s="21">
        <v>3500</v>
      </c>
      <c r="J18" s="19" t="s">
        <v>193</v>
      </c>
    </row>
    <row r="19" spans="1:10" ht="53.25" customHeight="1">
      <c r="A19" s="18" t="s">
        <v>26</v>
      </c>
      <c r="B19" s="19" t="s">
        <v>188</v>
      </c>
      <c r="C19" s="19" t="s">
        <v>194</v>
      </c>
      <c r="D19" s="19" t="s">
        <v>88</v>
      </c>
      <c r="E19" s="20">
        <v>7800</v>
      </c>
      <c r="F19" s="20">
        <v>0</v>
      </c>
      <c r="G19" s="20">
        <v>1800</v>
      </c>
      <c r="H19" s="20">
        <f t="shared" si="0"/>
        <v>6000</v>
      </c>
      <c r="I19" s="21">
        <v>4000</v>
      </c>
      <c r="J19" s="19" t="s">
        <v>85</v>
      </c>
    </row>
    <row r="20" spans="1:10" ht="53.25" customHeight="1">
      <c r="A20" s="18" t="s">
        <v>27</v>
      </c>
      <c r="B20" s="20" t="s">
        <v>195</v>
      </c>
      <c r="C20" s="20" t="s">
        <v>196</v>
      </c>
      <c r="D20" s="20" t="s">
        <v>197</v>
      </c>
      <c r="E20" s="20">
        <v>4030</v>
      </c>
      <c r="F20" s="20">
        <v>1350</v>
      </c>
      <c r="G20" s="20">
        <v>180</v>
      </c>
      <c r="H20" s="20">
        <f t="shared" si="0"/>
        <v>2500</v>
      </c>
      <c r="I20" s="21">
        <v>2000</v>
      </c>
      <c r="J20" s="19" t="s">
        <v>45</v>
      </c>
    </row>
    <row r="21" spans="1:10" ht="63.75">
      <c r="A21" s="18" t="s">
        <v>28</v>
      </c>
      <c r="B21" s="20" t="s">
        <v>195</v>
      </c>
      <c r="C21" s="20" t="s">
        <v>198</v>
      </c>
      <c r="D21" s="20" t="s">
        <v>12</v>
      </c>
      <c r="E21" s="20">
        <v>6750</v>
      </c>
      <c r="F21" s="20">
        <v>300</v>
      </c>
      <c r="G21" s="20">
        <v>450</v>
      </c>
      <c r="H21" s="20">
        <f t="shared" si="0"/>
        <v>6000</v>
      </c>
      <c r="I21" s="21">
        <v>5000</v>
      </c>
      <c r="J21" s="19" t="s">
        <v>157</v>
      </c>
    </row>
    <row r="22" spans="1:10" ht="54.75" customHeight="1">
      <c r="A22" s="18" t="s">
        <v>29</v>
      </c>
      <c r="B22" s="22" t="s">
        <v>195</v>
      </c>
      <c r="C22" s="22" t="s">
        <v>199</v>
      </c>
      <c r="D22" s="22" t="s">
        <v>12</v>
      </c>
      <c r="E22" s="23">
        <v>4750</v>
      </c>
      <c r="F22" s="23">
        <v>150</v>
      </c>
      <c r="G22" s="23">
        <v>600</v>
      </c>
      <c r="H22" s="20">
        <f t="shared" si="0"/>
        <v>4000</v>
      </c>
      <c r="I22" s="21">
        <v>2500</v>
      </c>
      <c r="J22" s="19" t="s">
        <v>142</v>
      </c>
    </row>
    <row r="23" spans="1:10" s="30" customFormat="1" ht="15">
      <c r="A23" s="76" t="s">
        <v>13</v>
      </c>
      <c r="B23" s="76"/>
      <c r="C23" s="76"/>
      <c r="D23" s="76"/>
      <c r="E23" s="55">
        <f>SUM(E5:E22)</f>
        <v>441931</v>
      </c>
      <c r="F23" s="55">
        <f>SUM(F5:F22)</f>
        <v>318990</v>
      </c>
      <c r="G23" s="55">
        <f>SUM(G5:G22)</f>
        <v>22760</v>
      </c>
      <c r="H23" s="55">
        <f>SUM(H5:H22)</f>
        <v>100181</v>
      </c>
      <c r="I23" s="55">
        <f>SUM(I5:I22)</f>
        <v>40000</v>
      </c>
      <c r="J23" s="24"/>
    </row>
  </sheetData>
  <sheetProtection/>
  <mergeCells count="3">
    <mergeCell ref="F1:J1"/>
    <mergeCell ref="A2:J2"/>
    <mergeCell ref="A23:D23"/>
  </mergeCells>
  <dataValidations count="1">
    <dataValidation type="whole" operator="equal" allowBlank="1" showInputMessage="1" showErrorMessage="1" sqref="H5:I22">
      <formula1>O5</formula1>
    </dataValidation>
  </dataValidations>
  <printOptions horizontalCentered="1"/>
  <pageMargins left="0.4724409448818898" right="0.4724409448818898" top="0.35433070866141736" bottom="0.35433070866141736" header="0.31496062992125984" footer="0.11811023622047245"/>
  <pageSetup horizontalDpi="600" verticalDpi="600"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2015-03-05T12:39:25Z</dcterms:modified>
  <cp:category/>
  <cp:version/>
  <cp:contentType/>
  <cp:contentStatus/>
</cp:coreProperties>
</file>