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</sheets>
  <definedNames>
    <definedName name="_xlnm.Print_Area" localSheetId="0">'Arkusz1'!$A$1:$C$42</definedName>
  </definedNames>
  <calcPr fullCalcOnLoad="1"/>
</workbook>
</file>

<file path=xl/sharedStrings.xml><?xml version="1.0" encoding="utf-8"?>
<sst xmlns="http://schemas.openxmlformats.org/spreadsheetml/2006/main" count="53" uniqueCount="51">
  <si>
    <t>Załącznik nr 1 do Uchwały  Rady Powiatu Cieszyńskiego</t>
  </si>
  <si>
    <t>ZESTAWIENIE PRZYCHODÓW I DOCHODÓW</t>
  </si>
  <si>
    <t>ORAZ ROZCHODÓW I WYDATKÓW</t>
  </si>
  <si>
    <t>Pozycja</t>
  </si>
  <si>
    <t>Treść</t>
  </si>
  <si>
    <t>Plan 2010 r.</t>
  </si>
  <si>
    <t>PRZYCHODY I DOCHODY BUDŻETU</t>
  </si>
  <si>
    <t>1.</t>
  </si>
  <si>
    <t>Przychody ze sppłaty pożyczek i kredytów udzielonych ze środków publicznych</t>
  </si>
  <si>
    <t>2.</t>
  </si>
  <si>
    <t xml:space="preserve">Kredyty bankowe na inwestycje drogowe, w tym: </t>
  </si>
  <si>
    <t>"Modernizacja ciągu komunikacyjnego łaczącego turystyczną Gminę Brenna z drogą S-1- przebudowa drogi powiatowej S 2602 na odc. od ul. Malinowej do ul. Miodowej w Brennej"</t>
  </si>
  <si>
    <t>"Przebudowa drogi powiatowej Goleszów - Hermanice - Ustroń"</t>
  </si>
  <si>
    <t>"Przystosowanie układu komunikacyjnego Skoczowa - etap 3 - Przebudowa ciągu komunikacyjnego ulic Ciężarowa i Wiślańska w Skoczowie"</t>
  </si>
  <si>
    <t>"Przebudowa drogi powiatowej nr 2627 S przez centrum Pruchnej"</t>
  </si>
  <si>
    <t>"Przebudowa drogi nr 2643 S przez wieś Istebna"</t>
  </si>
  <si>
    <t>"Poprawa spójnosci układu komunikacyjnego Cieszyna etap II - Przebudowa drogi powiatowej nr 2624 S - ul. Frysztacka w Cieszynie"</t>
  </si>
  <si>
    <t>"Przebudowa ul. Daszyńskiego w Ustroniu"</t>
  </si>
  <si>
    <t>"Modernizacja drogi powiatowej 2627 ul. Korczaka w Kończycach na odc. ok.. 1 km"</t>
  </si>
  <si>
    <t>"Remont ulicy Jawornik w Wiśle"</t>
  </si>
  <si>
    <t>"Przebudowa skrzyżowania drogi wojewódzkiej nr 938 z ulicami Pikiety, Hażlaską i ulicą Rudowską w Cieszynie"</t>
  </si>
  <si>
    <t>Remont nawierzchni drogi powiatowej S 2607 w Bażanowicach (Cieszyn- Ustroń) na odc. 1,62 km</t>
  </si>
  <si>
    <t>"Poprawa spójności układu komunikacyjnego Cieszyna etap I, część 2 - budowa drogi łączącej ul. Frysztacką z Graniczną ( ul. Ładna - Boczna)</t>
  </si>
  <si>
    <t>3.</t>
  </si>
  <si>
    <t xml:space="preserve">Kredyty bankowe na inwestycje oświatowe, w tym: </t>
  </si>
  <si>
    <t>"ZSO im. M. Kopernika w Cieszynie - remont sali gimnastycznej"</t>
  </si>
  <si>
    <t>"Moje boisko Orlik 2012 w Skoczowie"</t>
  </si>
  <si>
    <t>4.</t>
  </si>
  <si>
    <t xml:space="preserve">Kredyty bankowe na inwestycje pozostałe, w tym: </t>
  </si>
  <si>
    <t>"Zakup gruntu w Wiśle Centrum"</t>
  </si>
  <si>
    <t>5.</t>
  </si>
  <si>
    <t>Przychody z tytułu innych rozliczeń krajowych</t>
  </si>
  <si>
    <t>6.</t>
  </si>
  <si>
    <t>7.</t>
  </si>
  <si>
    <t>DOCHODY</t>
  </si>
  <si>
    <t>ROZCHODY I WYDATKI BUDŻETU</t>
  </si>
  <si>
    <t>ROZCHODY</t>
  </si>
  <si>
    <t>Udzielone pożyczki i kredyty</t>
  </si>
  <si>
    <t>WYDATKI</t>
  </si>
  <si>
    <t>różnica</t>
  </si>
  <si>
    <r>
      <t xml:space="preserve"> </t>
    </r>
    <r>
      <rPr>
        <sz val="12"/>
        <rFont val="Times New Roman"/>
        <family val="1"/>
      </rPr>
      <t>Spłaty otrzymanych krajowych pożyczek i kredytów</t>
    </r>
  </si>
  <si>
    <r>
      <t xml:space="preserve">RAZEM ROZCHODY I WYDATKI </t>
    </r>
    <r>
      <rPr>
        <b/>
        <sz val="10"/>
        <rFont val="Times New Roman"/>
        <family val="1"/>
      </rPr>
      <t>(1+2)</t>
    </r>
  </si>
  <si>
    <t>„Szpital Śląski w Cieszynie – Modernizacja i rozbudowa działu Diagnostyczno – Zabiegowego”</t>
  </si>
  <si>
    <t>"Termomodernizacja budynku szkoły Zespołu Szkół Technicznych w Cieszynie"</t>
  </si>
  <si>
    <r>
      <t>Pożyczka z WFOŚiGW na zadanie inwestycyjne pn.:</t>
    </r>
    <r>
      <rPr>
        <sz val="11"/>
        <rFont val="Times New Roman"/>
        <family val="1"/>
      </rPr>
      <t>"</t>
    </r>
    <r>
      <rPr>
        <i/>
        <sz val="11"/>
        <rFont val="Times New Roman"/>
        <family val="1"/>
      </rPr>
      <t>Termomodernizacja budynku szkoły Zespołu Szkół Technicznych w Cieszynie"</t>
    </r>
  </si>
  <si>
    <t>8.</t>
  </si>
  <si>
    <r>
      <t xml:space="preserve">RAZEM PRZYCHODY </t>
    </r>
    <r>
      <rPr>
        <b/>
        <sz val="10"/>
        <rFont val="Times New Roman"/>
        <family val="1"/>
      </rPr>
      <t>(1+2+3+4+5+6)</t>
    </r>
  </si>
  <si>
    <r>
      <t xml:space="preserve">RAZEM PRZYCHODY I DOCHODY </t>
    </r>
    <r>
      <rPr>
        <b/>
        <sz val="10"/>
        <rFont val="Times New Roman"/>
        <family val="1"/>
      </rPr>
      <t>(7+8)</t>
    </r>
  </si>
  <si>
    <t>Remonty nawierzchni na drogach powiatowych</t>
  </si>
  <si>
    <t xml:space="preserve">kredyt na wyprzedzające finansowanie działań finansowanych ze środków pochodzących z budzetu Unii europejskiej </t>
  </si>
  <si>
    <t>Nr IV./…../ 10 z dnia 29 grudnia 2010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</si>
</sst>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1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1" fontId="3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41" fontId="7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1" fontId="7" fillId="0" borderId="5" xfId="0" applyNumberFormat="1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41" fontId="7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1" fontId="7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1" fontId="7" fillId="0" borderId="10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1" fontId="3" fillId="0" borderId="7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41" fontId="5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1" fontId="5" fillId="0" borderId="1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1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90" zoomScaleSheetLayoutView="90" workbookViewId="0" topLeftCell="A19">
      <selection activeCell="C39" sqref="C39"/>
    </sheetView>
  </sheetViews>
  <sheetFormatPr defaultColWidth="9.00390625" defaultRowHeight="12.75"/>
  <cols>
    <col min="1" max="1" width="9.75390625" style="1" customWidth="1"/>
    <col min="2" max="2" width="64.875" style="2" customWidth="1"/>
    <col min="3" max="3" width="18.875" style="2" customWidth="1"/>
    <col min="4" max="5" width="11.00390625" style="2" customWidth="1"/>
    <col min="6" max="6" width="13.75390625" style="2" customWidth="1"/>
    <col min="7" max="16384" width="11.00390625" style="2" customWidth="1"/>
  </cols>
  <sheetData>
    <row r="1" spans="2:3" ht="12.75">
      <c r="B1" s="51" t="s">
        <v>0</v>
      </c>
      <c r="C1" s="51"/>
    </row>
    <row r="2" spans="1:4" ht="15.75" customHeight="1">
      <c r="A2" s="3"/>
      <c r="B2" s="52" t="s">
        <v>50</v>
      </c>
      <c r="C2" s="52"/>
      <c r="D2" s="4"/>
    </row>
    <row r="3" spans="1:3" ht="12.75">
      <c r="A3" s="3"/>
      <c r="B3" s="56"/>
      <c r="C3" s="56"/>
    </row>
    <row r="4" spans="1:3" ht="24.75" customHeight="1">
      <c r="A4" s="57" t="s">
        <v>1</v>
      </c>
      <c r="B4" s="57"/>
      <c r="C4" s="57"/>
    </row>
    <row r="5" spans="1:3" ht="24.75" customHeight="1">
      <c r="A5" s="57" t="s">
        <v>2</v>
      </c>
      <c r="B5" s="57"/>
      <c r="C5" s="57"/>
    </row>
    <row r="6" spans="1:3" ht="12" customHeight="1">
      <c r="A6" s="3"/>
      <c r="B6" s="5"/>
      <c r="C6" s="5"/>
    </row>
    <row r="7" spans="1:3" ht="19.5" customHeight="1">
      <c r="A7" s="6" t="s">
        <v>3</v>
      </c>
      <c r="B7" s="6" t="s">
        <v>4</v>
      </c>
      <c r="C7" s="6" t="s">
        <v>5</v>
      </c>
    </row>
    <row r="8" spans="1:3" ht="24.75" customHeight="1">
      <c r="A8" s="58" t="s">
        <v>6</v>
      </c>
      <c r="B8" s="59"/>
      <c r="C8" s="60"/>
    </row>
    <row r="9" spans="1:3" ht="30.75" customHeight="1">
      <c r="A9" s="7" t="s">
        <v>7</v>
      </c>
      <c r="B9" s="8" t="s">
        <v>8</v>
      </c>
      <c r="C9" s="9">
        <v>3900000</v>
      </c>
    </row>
    <row r="10" spans="1:3" ht="31.5" customHeight="1">
      <c r="A10" s="10" t="s">
        <v>9</v>
      </c>
      <c r="B10" s="11" t="s">
        <v>10</v>
      </c>
      <c r="C10" s="12">
        <f>SUM(C11:C24)</f>
        <v>36067508</v>
      </c>
    </row>
    <row r="11" spans="1:3" ht="59.25" customHeight="1">
      <c r="A11" s="13"/>
      <c r="B11" s="14" t="s">
        <v>11</v>
      </c>
      <c r="C11" s="15">
        <v>2408229</v>
      </c>
    </row>
    <row r="12" spans="1:3" ht="34.5" customHeight="1">
      <c r="A12" s="16"/>
      <c r="B12" s="14" t="s">
        <v>12</v>
      </c>
      <c r="C12" s="17">
        <v>634858</v>
      </c>
    </row>
    <row r="13" spans="1:3" ht="55.5" customHeight="1">
      <c r="A13" s="16"/>
      <c r="B13" s="18" t="s">
        <v>13</v>
      </c>
      <c r="C13" s="19">
        <v>331000</v>
      </c>
    </row>
    <row r="14" spans="1:3" ht="27.75" customHeight="1">
      <c r="A14" s="16"/>
      <c r="B14" s="20" t="s">
        <v>14</v>
      </c>
      <c r="C14" s="19">
        <v>1796050</v>
      </c>
    </row>
    <row r="15" spans="1:3" ht="30" customHeight="1">
      <c r="A15" s="16"/>
      <c r="B15" s="14" t="s">
        <v>15</v>
      </c>
      <c r="C15" s="19">
        <v>1192435</v>
      </c>
    </row>
    <row r="16" spans="1:3" ht="45.75" customHeight="1">
      <c r="A16" s="16"/>
      <c r="B16" s="14" t="s">
        <v>16</v>
      </c>
      <c r="C16" s="19">
        <v>854340</v>
      </c>
    </row>
    <row r="17" spans="1:3" ht="31.5" customHeight="1">
      <c r="A17" s="16"/>
      <c r="B17" s="21" t="s">
        <v>17</v>
      </c>
      <c r="C17" s="17">
        <v>600000</v>
      </c>
    </row>
    <row r="18" spans="1:3" ht="37.5" customHeight="1">
      <c r="A18" s="16"/>
      <c r="B18" s="14" t="s">
        <v>18</v>
      </c>
      <c r="C18" s="17">
        <v>280000</v>
      </c>
    </row>
    <row r="19" spans="1:3" ht="27" customHeight="1">
      <c r="A19" s="16"/>
      <c r="B19" s="14" t="s">
        <v>19</v>
      </c>
      <c r="C19" s="17">
        <v>400000</v>
      </c>
    </row>
    <row r="20" spans="1:3" ht="36" customHeight="1">
      <c r="A20" s="16"/>
      <c r="B20" s="22" t="s">
        <v>20</v>
      </c>
      <c r="C20" s="23">
        <v>458596</v>
      </c>
    </row>
    <row r="21" spans="1:3" ht="36" customHeight="1">
      <c r="A21" s="16"/>
      <c r="B21" s="24" t="s">
        <v>21</v>
      </c>
      <c r="C21" s="25">
        <v>450000</v>
      </c>
    </row>
    <row r="22" spans="1:3" ht="36" customHeight="1">
      <c r="A22" s="16"/>
      <c r="B22" s="24" t="s">
        <v>22</v>
      </c>
      <c r="C22" s="25">
        <v>171000</v>
      </c>
    </row>
    <row r="23" spans="1:3" ht="36" customHeight="1">
      <c r="A23" s="16"/>
      <c r="B23" s="24" t="s">
        <v>48</v>
      </c>
      <c r="C23" s="25">
        <v>3000000</v>
      </c>
    </row>
    <row r="24" spans="1:3" ht="36" customHeight="1">
      <c r="A24" s="16"/>
      <c r="B24" s="24" t="s">
        <v>49</v>
      </c>
      <c r="C24" s="25">
        <v>23491000</v>
      </c>
    </row>
    <row r="25" spans="1:3" ht="42" customHeight="1">
      <c r="A25" s="10" t="s">
        <v>23</v>
      </c>
      <c r="B25" s="11" t="s">
        <v>24</v>
      </c>
      <c r="C25" s="12">
        <f>SUM(C26:C28)</f>
        <v>3487000</v>
      </c>
    </row>
    <row r="26" spans="1:3" ht="26.25" customHeight="1">
      <c r="A26" s="13"/>
      <c r="B26" s="20" t="s">
        <v>25</v>
      </c>
      <c r="C26" s="26">
        <v>1370000</v>
      </c>
    </row>
    <row r="27" spans="1:3" ht="21" customHeight="1">
      <c r="A27" s="49"/>
      <c r="B27" s="27" t="s">
        <v>26</v>
      </c>
      <c r="C27" s="12">
        <v>317000</v>
      </c>
    </row>
    <row r="28" spans="1:3" ht="30.75" customHeight="1">
      <c r="A28" s="10"/>
      <c r="B28" s="27" t="s">
        <v>43</v>
      </c>
      <c r="C28" s="12">
        <v>1800000</v>
      </c>
    </row>
    <row r="29" spans="1:3" ht="32.25" customHeight="1">
      <c r="A29" s="10" t="s">
        <v>27</v>
      </c>
      <c r="B29" s="11" t="s">
        <v>28</v>
      </c>
      <c r="C29" s="12">
        <f>C30+C31</f>
        <v>2336000</v>
      </c>
    </row>
    <row r="30" spans="1:3" ht="30.75" customHeight="1">
      <c r="A30" s="16"/>
      <c r="B30" s="47" t="s">
        <v>42</v>
      </c>
      <c r="C30" s="28">
        <v>1880000</v>
      </c>
    </row>
    <row r="31" spans="1:3" ht="30.75" customHeight="1">
      <c r="A31" s="16"/>
      <c r="B31" s="27" t="s">
        <v>29</v>
      </c>
      <c r="C31" s="12">
        <v>456000</v>
      </c>
    </row>
    <row r="32" spans="1:6" ht="45.75" customHeight="1">
      <c r="A32" s="10" t="s">
        <v>30</v>
      </c>
      <c r="B32" s="48" t="s">
        <v>44</v>
      </c>
      <c r="C32" s="12">
        <v>344253</v>
      </c>
      <c r="F32" s="50">
        <f>C10+C25+C29</f>
        <v>41890508</v>
      </c>
    </row>
    <row r="33" spans="1:3" ht="30.75" customHeight="1">
      <c r="A33" s="10" t="s">
        <v>32</v>
      </c>
      <c r="B33" s="11" t="s">
        <v>31</v>
      </c>
      <c r="C33" s="12">
        <v>1755236</v>
      </c>
    </row>
    <row r="34" spans="1:3" ht="33.75" customHeight="1">
      <c r="A34" s="10" t="s">
        <v>33</v>
      </c>
      <c r="B34" s="29" t="s">
        <v>46</v>
      </c>
      <c r="C34" s="30">
        <f>C10+C25+C29+C9+C32+C33</f>
        <v>47889997</v>
      </c>
    </row>
    <row r="35" spans="1:3" ht="26.25" customHeight="1">
      <c r="A35" s="13" t="s">
        <v>45</v>
      </c>
      <c r="B35" s="31" t="s">
        <v>34</v>
      </c>
      <c r="C35" s="32">
        <v>153893961</v>
      </c>
    </row>
    <row r="36" spans="1:3" ht="28.5" customHeight="1" thickBot="1">
      <c r="A36" s="33"/>
      <c r="B36" s="34" t="s">
        <v>47</v>
      </c>
      <c r="C36" s="35">
        <f>C34+C35</f>
        <v>201783958</v>
      </c>
    </row>
    <row r="37" spans="1:3" ht="19.5" customHeight="1" thickTop="1">
      <c r="A37" s="53" t="s">
        <v>35</v>
      </c>
      <c r="B37" s="54"/>
      <c r="C37" s="55"/>
    </row>
    <row r="38" spans="1:3" ht="19.5" customHeight="1">
      <c r="A38" s="36" t="s">
        <v>7</v>
      </c>
      <c r="B38" s="37" t="s">
        <v>36</v>
      </c>
      <c r="C38" s="38">
        <f>SUM(C39:C40)</f>
        <v>7780166</v>
      </c>
    </row>
    <row r="39" spans="1:3" ht="34.5" customHeight="1">
      <c r="A39" s="10"/>
      <c r="B39" s="29" t="s">
        <v>40</v>
      </c>
      <c r="C39" s="12">
        <f>3808043+72123</f>
        <v>3880166</v>
      </c>
    </row>
    <row r="40" spans="1:3" ht="34.5" customHeight="1">
      <c r="A40" s="13"/>
      <c r="B40" s="39" t="s">
        <v>37</v>
      </c>
      <c r="C40" s="12">
        <v>3900000</v>
      </c>
    </row>
    <row r="41" spans="1:3" ht="24.75" customHeight="1">
      <c r="A41" s="13" t="s">
        <v>9</v>
      </c>
      <c r="B41" s="31" t="s">
        <v>38</v>
      </c>
      <c r="C41" s="32">
        <v>194003792</v>
      </c>
    </row>
    <row r="42" spans="1:3" ht="26.25" customHeight="1">
      <c r="A42" s="10"/>
      <c r="B42" s="31" t="s">
        <v>41</v>
      </c>
      <c r="C42" s="32">
        <f>C38+C41</f>
        <v>201783958</v>
      </c>
    </row>
    <row r="43" spans="1:3" ht="15.75">
      <c r="A43" s="40"/>
      <c r="B43" s="41" t="s">
        <v>39</v>
      </c>
      <c r="C43" s="42">
        <f>C36-C42</f>
        <v>0</v>
      </c>
    </row>
    <row r="44" spans="1:3" ht="15.75">
      <c r="A44" s="40"/>
      <c r="B44" s="43"/>
      <c r="C44" s="44"/>
    </row>
    <row r="45" spans="1:3" ht="15.75">
      <c r="A45" s="40"/>
      <c r="B45" s="43"/>
      <c r="C45" s="42"/>
    </row>
    <row r="46" spans="1:3" ht="15.75">
      <c r="A46" s="40"/>
      <c r="B46" s="43"/>
      <c r="C46" s="43"/>
    </row>
    <row r="47" spans="1:3" ht="15.75">
      <c r="A47" s="40"/>
      <c r="B47" s="43"/>
      <c r="C47" s="43"/>
    </row>
    <row r="48" spans="1:3" ht="15.75">
      <c r="A48" s="40"/>
      <c r="B48" s="43"/>
      <c r="C48" s="43"/>
    </row>
    <row r="49" spans="1:3" ht="15.75">
      <c r="A49" s="40"/>
      <c r="B49" s="43"/>
      <c r="C49" s="43"/>
    </row>
    <row r="50" spans="1:3" ht="15.75">
      <c r="A50" s="40"/>
      <c r="B50" s="43"/>
      <c r="C50" s="43"/>
    </row>
    <row r="51" spans="1:3" ht="15.75">
      <c r="A51" s="40"/>
      <c r="B51" s="43"/>
      <c r="C51" s="43"/>
    </row>
    <row r="52" spans="1:3" ht="15.75">
      <c r="A52" s="40"/>
      <c r="B52" s="43"/>
      <c r="C52" s="43"/>
    </row>
    <row r="53" spans="1:3" ht="12.75">
      <c r="A53" s="45"/>
      <c r="B53" s="46"/>
      <c r="C53" s="46"/>
    </row>
    <row r="54" spans="1:3" ht="12.75">
      <c r="A54" s="45"/>
      <c r="B54" s="46"/>
      <c r="C54" s="46"/>
    </row>
  </sheetData>
  <mergeCells count="7">
    <mergeCell ref="B1:C1"/>
    <mergeCell ref="B2:C2"/>
    <mergeCell ref="A37:C37"/>
    <mergeCell ref="B3:C3"/>
    <mergeCell ref="A4:C4"/>
    <mergeCell ref="A5:C5"/>
    <mergeCell ref="A8:C8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scale="89" r:id="rId1"/>
  <rowBreaks count="1" manualBreakCount="1">
    <brk id="2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pmarcinkowska</cp:lastModifiedBy>
  <cp:lastPrinted>2010-09-13T09:40:07Z</cp:lastPrinted>
  <dcterms:created xsi:type="dcterms:W3CDTF">2010-05-17T08:57:26Z</dcterms:created>
  <dcterms:modified xsi:type="dcterms:W3CDTF">2010-12-17T07:38:41Z</dcterms:modified>
  <cp:category/>
  <cp:version/>
  <cp:contentType/>
  <cp:contentStatus/>
</cp:coreProperties>
</file>