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zał. 1" sheetId="1" r:id="rId1"/>
    <sheet name="zał. 1a" sheetId="2" r:id="rId2"/>
    <sheet name="zał. 2" sheetId="3" r:id="rId3"/>
    <sheet name="zał. 3" sheetId="4" r:id="rId4"/>
    <sheet name="zał. 3a" sheetId="5" r:id="rId5"/>
    <sheet name="zał.4" sheetId="6" r:id="rId6"/>
    <sheet name="zał.5" sheetId="7" r:id="rId7"/>
    <sheet name="zał.6" sheetId="8" r:id="rId8"/>
    <sheet name="zał.7" sheetId="9" r:id="rId9"/>
    <sheet name="zał.8" sheetId="10" r:id="rId10"/>
    <sheet name="zał.8a" sheetId="11" r:id="rId11"/>
  </sheets>
  <definedNames>
    <definedName name="_xlnm.Print_Titles" localSheetId="0">'zał. 1'!$4:$4</definedName>
    <definedName name="_xlnm.Print_Titles" localSheetId="2">'zał. 2'!$4:$4</definedName>
    <definedName name="_xlnm.Print_Titles" localSheetId="9">'zał.8'!$4:$4</definedName>
  </definedNames>
  <calcPr fullCalcOnLoad="1"/>
</workbook>
</file>

<file path=xl/sharedStrings.xml><?xml version="1.0" encoding="utf-8"?>
<sst xmlns="http://schemas.openxmlformats.org/spreadsheetml/2006/main" count="615" uniqueCount="287">
  <si>
    <t>L.p.</t>
  </si>
  <si>
    <t>Nazwa zadania</t>
  </si>
  <si>
    <t>Termin realizacji zadania</t>
  </si>
  <si>
    <t>Nazwa organizacji</t>
  </si>
  <si>
    <t>1</t>
  </si>
  <si>
    <t>2</t>
  </si>
  <si>
    <t>3</t>
  </si>
  <si>
    <t>RAZEM:</t>
  </si>
  <si>
    <t>Nr oferty</t>
  </si>
  <si>
    <t>Lp.</t>
  </si>
  <si>
    <t>Ogólny koszt zadania (zł)</t>
  </si>
  <si>
    <t>Wnioskowane środki finansowe (zł)</t>
  </si>
  <si>
    <t>OGÓŁEM</t>
  </si>
  <si>
    <t xml:space="preserve">Opinia merytoryczna (ilość pkt. z karty oceny): </t>
  </si>
  <si>
    <t>4</t>
  </si>
  <si>
    <t>Środki finansowe  własne oraz z innych źródeł zaangażowane w realizację zadania (zł)</t>
  </si>
  <si>
    <t>Wkład osobowy/ praca społeczna (zł)</t>
  </si>
  <si>
    <t>Przyznana kwota dotacji (zł)</t>
  </si>
  <si>
    <t>Wkład osobowy / praca społeczna (zł)</t>
  </si>
  <si>
    <t xml:space="preserve">Środki finansowe  własne oraz z innych źródeł zaangażowane w realizację zadania (zł) </t>
  </si>
  <si>
    <t>ZESTAWIENIE WNIOSKÓW - OTWARTY KONKURS OFERT 2012 - TURYSTYKA termin I</t>
  </si>
  <si>
    <t>ZESTAWIENIE WNIOSKÓW - KONKURS 2012 TURYSTYKA - lista rezerwowa</t>
  </si>
  <si>
    <t>Cykl Rajdów Turystycznych</t>
  </si>
  <si>
    <t>02.01.2012 - 15.06.2012</t>
  </si>
  <si>
    <t>Polskie Towarzystwo Turystyczno - Krajoznawcze Oddział Wisła</t>
  </si>
  <si>
    <t xml:space="preserve">Prowadzenie Punktu Informacji Turystycznej </t>
  </si>
  <si>
    <t>02.01.2012 - 31.12.2012</t>
  </si>
  <si>
    <t>Szlak kulinarny, zabytkowy i noclegowy "www.beskidzkiszlak.pl"</t>
  </si>
  <si>
    <t>01.02.2012 - 01.07.2012</t>
  </si>
  <si>
    <t>Stowarzyszenie Kulturalno-Sportowe Trotyl</t>
  </si>
  <si>
    <t>01.02.2012 - 30.06.2012</t>
  </si>
  <si>
    <t>Wiślańska Organizacja Turystyczna</t>
  </si>
  <si>
    <t>Poznajemy Śląsk Cieszyński w terenie - Beskid Śląski po stronie czeskiej</t>
  </si>
  <si>
    <t>Zadanie znalazło się na liscie rezerwowej z uwagi na brak środków finansowych przeznaczonych na rozdysponowanie w I kwartale 2012 r.</t>
  </si>
  <si>
    <t>Oferta nie uzyskała wymaganej ilości punktów</t>
  </si>
  <si>
    <t xml:space="preserve">Środki finansowe  własne oraz z innych źródeł zaangażowane w realizację zadania </t>
  </si>
  <si>
    <t>Wkład osobowy / praca społeczna</t>
  </si>
  <si>
    <t>Przyznana kwota dotacji</t>
  </si>
  <si>
    <t>Obóz sportowo - rekreacyjny Sekcji Pływackiej CKH</t>
  </si>
  <si>
    <t>01.01.2012 - 10.02.2012</t>
  </si>
  <si>
    <t>Cieszyński Klub Hokejowy</t>
  </si>
  <si>
    <t>Opinia merytoryczna (ilość pkt. z karty oceny):</t>
  </si>
  <si>
    <t>Gramy bo lubimy - organizacja i uczestnictwo w meczach koszykarskich dziewcząt w ramach Śląskiej Ligii Koszykówki i I Ligii Kobiet Region Południe</t>
  </si>
  <si>
    <t>01.01.2012 - 31.12.2012</t>
  </si>
  <si>
    <t>Integracyjne Stowarzyszenie Sportu i Rehabilitaji "Start" Wisła w Wiśle</t>
  </si>
  <si>
    <t>78 - zadanie znalazło się na liscie rezerwowej z uwagi na brak środków finansowych przeznaczonych na rozdysponowanie w I kwartale 2012r.</t>
  </si>
  <si>
    <t>Udział dzieci i młodzieży z terenu Powiatu w krajowych turniejach szachowych</t>
  </si>
  <si>
    <t>01.02.2012 -15.12.2012</t>
  </si>
  <si>
    <t>61- zadanie znalazło się na liscie rezerwowej z uwagi na brak środków finansowych przeznaczonych na rozdysponowanie w I kwartale 2012r.</t>
  </si>
  <si>
    <t>Organizacja szkolenia dzieci i młodzieży uzdolnionej sportowo oraz uczestnictwo we wspólzawodnictwie sportowym</t>
  </si>
  <si>
    <t>01.01.2012 -31.12.2012</t>
  </si>
  <si>
    <t xml:space="preserve">Klub Piłkarski Lukam Skoczów </t>
  </si>
  <si>
    <t>58 - oferta nie uzyskała wymaganej ilości punktów</t>
  </si>
  <si>
    <t>5</t>
  </si>
  <si>
    <t>"Puchar Wisły" w skokach narciarskich w kombinacji norweskiej</t>
  </si>
  <si>
    <t>05.01.2012 - 31.01.2012</t>
  </si>
  <si>
    <t>Klub Sportowy "Wisła Ustronianka"</t>
  </si>
  <si>
    <t>6</t>
  </si>
  <si>
    <t>"Letnie amatorskie Grand Prix w piłce nożnej"</t>
  </si>
  <si>
    <t>15.03.2012 - 31.08.2012</t>
  </si>
  <si>
    <t>Ludowy Klub Sportowy "Goleszów"</t>
  </si>
  <si>
    <t>73 - zadanie znalazło się na liscie rezerwowej z uwagi na brak środków finansowych przeznaczonych na rozdysponowanie w I kwartale 2012r.</t>
  </si>
  <si>
    <t>7</t>
  </si>
  <si>
    <t>"Piłka nożna - zabawa i sport dla najmłodszych"</t>
  </si>
  <si>
    <t>01.01.2012 - 30.11.2012</t>
  </si>
  <si>
    <t>8</t>
  </si>
  <si>
    <t>"Powiatowy cykl turniejów w piłce nożnej dla dzieci i młodzieży"</t>
  </si>
  <si>
    <t>9</t>
  </si>
  <si>
    <t>Szkolenie młodzieży - sekcja judo</t>
  </si>
  <si>
    <t>02.01.2012 -31.03.2012</t>
  </si>
  <si>
    <t>Ludowy Klub Sportowy "WYZWOLENIE" Simoradz</t>
  </si>
  <si>
    <t>10</t>
  </si>
  <si>
    <t>Szkolenie dzieci w grupie naborowej sekcji lekkiej atletyki oraz organizacja XXVI Miedzynarodowych Mistrzostw Ustronia w Skoku o Tyczce</t>
  </si>
  <si>
    <t>15.01.2012 - 11.12.2012</t>
  </si>
  <si>
    <t>Miedzyszkolny Klub Sportowy Ustroń</t>
  </si>
  <si>
    <t>11</t>
  </si>
  <si>
    <t xml:space="preserve">Międzynarodowy Miting Pływacki Sobota w Cieszynie </t>
  </si>
  <si>
    <t xml:space="preserve">Młodzieżowe Towarzystwo Pływackie "DELFIN" </t>
  </si>
  <si>
    <t>12</t>
  </si>
  <si>
    <t>Szkolenie dzieci i młodzieży w pływaniu</t>
  </si>
  <si>
    <t>77 - zadanie znalazło się na liscie rezerwowej z uwagi na brak środków finansowych przeznaczonych na rozdysponowanie w I kwartale 2012r.</t>
  </si>
  <si>
    <t>13</t>
  </si>
  <si>
    <t xml:space="preserve">Puchar Beskidów w biegach narciarskich "SLAVIC CUP" </t>
  </si>
  <si>
    <t>01.01.2012 - 31.03.2012</t>
  </si>
  <si>
    <t>Narciarski Klub Sportowy Trójwieś Beskidzka</t>
  </si>
  <si>
    <t>14</t>
  </si>
  <si>
    <t xml:space="preserve">VIII Ogólnopolskie Zimowe Igrzyska Olimpiad Specjalnych w Narciarstwie Biegowym i Biegu na Rakietach Śnieżnych </t>
  </si>
  <si>
    <t>02.01.2012 - 31.03.2012</t>
  </si>
  <si>
    <t>Oddział Regionalny Olimpiady Specjalne Polska Beskidzkie</t>
  </si>
  <si>
    <t>15</t>
  </si>
  <si>
    <t>Akademickie Mistrzostwa Polski w tenisie stołowym kobiet i mężczyzn - Półfinał D</t>
  </si>
  <si>
    <t>01.02.2012 - 10.04.2012</t>
  </si>
  <si>
    <t>Organizacja Środowiskowa Akademickiego Związku Sportowego w Katowicach</t>
  </si>
  <si>
    <t>16</t>
  </si>
  <si>
    <t>Organizacja Puchar Świata w skibobach - Brenna 2012</t>
  </si>
  <si>
    <t>01.01.2012 -15.03.2012</t>
  </si>
  <si>
    <t xml:space="preserve">Polski Związek Skibobowy </t>
  </si>
  <si>
    <t>17</t>
  </si>
  <si>
    <t>IV Regionalne Zawody Pływackie Szkół Ponadgimnazjalnych</t>
  </si>
  <si>
    <t>01.03.2012 - 30.03.2012</t>
  </si>
  <si>
    <t>Stowarzyszenie "Amicus Copernicus"</t>
  </si>
  <si>
    <t>18</t>
  </si>
  <si>
    <t>VIII Spartakiada Zimowa</t>
  </si>
  <si>
    <t>Stowarzyszenie "Dziedzictwo" św. Jana Sarkandra</t>
  </si>
  <si>
    <t>64 - zadanie znalazło się na liscie rezerwowej z uwagi na brak środków finansowych przeznaczonych na rozdysponowanie w I kwartale 2012r.</t>
  </si>
  <si>
    <t>19</t>
  </si>
  <si>
    <t>"Wpływamy na Twoje zdrowie" - profilaktyczny projekt poprawy sprawności fizycznej poprzez zajęcia z pływania</t>
  </si>
  <si>
    <t>10.01.2012 - 13.04.2012</t>
  </si>
  <si>
    <t>Stowarzyszenie Animacji Kultury i Sportu "Anima Pro Activ"</t>
  </si>
  <si>
    <t>20</t>
  </si>
  <si>
    <t>"Zimowe Olimpijskie Ferie" - warsztaty i zawody promujace aktywność fizyczną wśród dzieci poprzez zimowe dyscypliny sportowe</t>
  </si>
  <si>
    <t>01.01.2012 - 15.02.2012</t>
  </si>
  <si>
    <t>79 - zadanie znalazło się na liscie rezerwowej z uwagi na brak środków finansowych przeznaczonych na rozdysponowanie w I kwartale 2012r.</t>
  </si>
  <si>
    <t>21</t>
  </si>
  <si>
    <t>Organizacja zawodów snowboardowych</t>
  </si>
  <si>
    <t>12.03.2012 - 24.03.2012</t>
  </si>
  <si>
    <t>Stowarzyszenie Kultury Fizycznej Freestyle Sports Union</t>
  </si>
  <si>
    <t>22</t>
  </si>
  <si>
    <t>Pływackie Talenty Beskidzkie</t>
  </si>
  <si>
    <t>13.02.2012 - 30.03.2012</t>
  </si>
  <si>
    <t>Stowarzyszenie na Rzecz Harmonijnego Rozwoju Dzieci i Młodzieży "Nasze Dzieci"</t>
  </si>
  <si>
    <t>76 - zadanie znalazło się na liscie rezerwowej z uwagi na brak środków finansowych przeznaczonych na rozdysponowanie w I kwartale 2012r.</t>
  </si>
  <si>
    <t>23</t>
  </si>
  <si>
    <t>Ustrońska Szkoła Narciarstwa Biegowego</t>
  </si>
  <si>
    <t>01,01.2012 - 15.04.2012</t>
  </si>
  <si>
    <t>Stowarzyszenie Promocji i Rozwoju Ustronia</t>
  </si>
  <si>
    <t>24</t>
  </si>
  <si>
    <t>Międzywojewódzki Turniej Tenisa Stołowego</t>
  </si>
  <si>
    <t>01.02.2012 - 21.10.2012</t>
  </si>
  <si>
    <t xml:space="preserve">Stowarzyszenie Rehabilitacji Kultury Fizycznej Turystyki i Integracji Osób Niepełnosprawnych </t>
  </si>
  <si>
    <t>25</t>
  </si>
  <si>
    <t>Zajęcia na basenie z osobami niepełnosprawnymi</t>
  </si>
  <si>
    <t>26</t>
  </si>
  <si>
    <t>Zawody strzeleckie Osób Niepełnosprawnych</t>
  </si>
  <si>
    <t>01.02.2012 - 31.08.2012</t>
  </si>
  <si>
    <t>27</t>
  </si>
  <si>
    <t>Zawody Zimowe Osób Niepełnosprawnych</t>
  </si>
  <si>
    <t>01.01.2012 - 29.02.2012</t>
  </si>
  <si>
    <r>
      <t>Oferta złozona jako 4 w Konkursie tj. niezgodnie z Regulaminem Otwartych Konkursów Ofert (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7 ust. 1) </t>
    </r>
  </si>
  <si>
    <t>28</t>
  </si>
  <si>
    <t>Sportowy Obóz Zimowy - Brenna 2012</t>
  </si>
  <si>
    <t>Szkolne Forum Inicjatyw "Ogólniak"</t>
  </si>
  <si>
    <t>71 - zadanie znalazło się na liscie rezerwowej z uwagi na brak środków finansowych przeznaczonych na rozdysponowanie w I kwartale 2012r.</t>
  </si>
  <si>
    <t>29</t>
  </si>
  <si>
    <t>VIII Otwarte Mistrzostwa Liceum w Narciarstwie Alpejskimj i Snowboardzie</t>
  </si>
  <si>
    <t>30</t>
  </si>
  <si>
    <t>Udział zawodniczek UKS "Sportowa Jedynka" w rozgrywkach ligowych tenisa stołowego</t>
  </si>
  <si>
    <t>02.01.2012 - 10.12.2012</t>
  </si>
  <si>
    <t>Uczniowski Klub Sportowy "Sportowa Jedynka"</t>
  </si>
  <si>
    <t>72 - zadanie znalazło się na liscie rezerwowej z uwagi na brak środków finansowych przeznaczonych na rozdysponowanie w I kwartale 2012r.</t>
  </si>
  <si>
    <t>ZESTAWIENIE WNIOSKÓW OTWARTY KONKURS OFERT 2012 - SPORT- lista rezerwowa I TERMIN</t>
  </si>
  <si>
    <t>Opinia merytoryczna (ilość pkt. z karty oceny): 79- zadanie znalazło się na liscie rezerwowej z uwagi na brak środków finansowych przeznaczonych na rozdysponowanie w I kwartale 2012r.</t>
  </si>
  <si>
    <t>Opinia merytoryczna (ilość pkt. z karty oceny): 78 - zadanie znalazło się na liscie rezerwowej z uwagi na brak środków finansowych przeznaczonych na rozdysponowanie w I kwartale 2012r.</t>
  </si>
  <si>
    <t>Opinia merytoryczna (ilość pkt. z karty oceny): 77- zadanie znalazło się na liscie rezerwowej z uwagi na brak środków finansowych przeznaczonych na rozdysponowanie w I kwartale 2012r.</t>
  </si>
  <si>
    <t>Opinia merytoryczna (ilość pkt. z karty oceny): 76- zadanie znalazło się na liscie rezerwowej z uwagi na brak środków finansowych przeznaczonych na rozdysponowanie w I kwartale 2012r.</t>
  </si>
  <si>
    <t>Opinia merytoryczna (ilość pkt. z karty oceny): 73- zadanie znalazło się na liscie rezerwowej z uwagi na brak środków finansowych przeznaczonych na rozdysponowanie w I kwartale 2012r.</t>
  </si>
  <si>
    <t>Opinia merytoryczna (ilość pkt. z karty oceny): 72- zadanie znalazło się na liscie rezerwowej z uwagi na brak środków finansowych przeznaczonych na rozdysponowanie w I kwartale 2012r.</t>
  </si>
  <si>
    <t>Opinia merytoryczna (ilość pkt. z karty oceny): 71- zadanie znalazło się na liscie rezerwowej z uwagi na brak środków finansowych przeznaczonych na rozdysponowanie w I kwartale 2012r.</t>
  </si>
  <si>
    <t>Opinia merytoryczna (ilość pkt. z karty oceny): 64- zadanie znalazło się na liscie rezerwowej z uwagi na brak środków finansowych przeznaczonych na rozdysponowanie w I kwartale 2012r.</t>
  </si>
  <si>
    <t>Opinia merytoryczna (ilość pkt. z karty oceny): 61- zadanie znalazło się na liscie rezerwowej z uwagi na brak środków finansowych przeznaczonych na rozdysponowanie w I kwartale 2012r.</t>
  </si>
  <si>
    <t>ZESTAWIENIE WNIOSKÓW - OTWARTY KONKURS OFERT 2012 - PROMOCJA ZATRUDNIENIA - I termin</t>
  </si>
  <si>
    <t>Wkład osobowy</t>
  </si>
  <si>
    <t>"Poradnictwo prawne oraz wspracie i poradnictwo psychologiczne dla osób bezrobotnych i poszukujacych pracy"</t>
  </si>
  <si>
    <t>Fundacja Dobrego Pasterza</t>
  </si>
  <si>
    <t>ZESTAWIENIE WNIOSKÓW - OTWARTY KONKURS OFERT 2012 - EDUKACJA termin I</t>
  </si>
  <si>
    <t>Mądrzy Rodzice</t>
  </si>
  <si>
    <t>01.02.2012 -30.11.2012</t>
  </si>
  <si>
    <t>Społeczne Stowarzyszenie Edukacyjne</t>
  </si>
  <si>
    <t>Biblioteka inaczej - noc w bibliotece</t>
  </si>
  <si>
    <t>01.01.2012 -20.01.2012</t>
  </si>
  <si>
    <t>Stowarzyszenie dla Rozwoju Przedsiębiorczości, Edukacji i Kultury Młodzieży "EkoGa"</t>
  </si>
  <si>
    <t>IV Beskidzki Konkurs Młodych Kelnerów</t>
  </si>
  <si>
    <t>03.01.2012 - 23.03.2012</t>
  </si>
  <si>
    <t>"Sztuką malowane" - edukacyjne inspiracje kulturą podbeskidzia</t>
  </si>
  <si>
    <t>15.01.2012 - 30.03.2012</t>
  </si>
  <si>
    <t>Konkurs językowo - informatyczny "Poznajmy Śląsk Cieszyński"</t>
  </si>
  <si>
    <t>01.01.2012 - 30.06.2012</t>
  </si>
  <si>
    <t>ZESTAWIENIE WNIOSKÓW - OTWARTY KONKURS OFERT 2012 - KULTURA termin I</t>
  </si>
  <si>
    <t>"Maszkarony Cieszyńskie" cz. 1</t>
  </si>
  <si>
    <t>15.01.2012 - 15.12.2012</t>
  </si>
  <si>
    <t>Cieszyńskie Towarzystwo Fotograficzne</t>
  </si>
  <si>
    <t>"Cieszyn kocham Cię z daleka" - 10 lecie Galerii Szara</t>
  </si>
  <si>
    <t>09.01.2012 - 21.12.2012</t>
  </si>
  <si>
    <t>Fundacja Kultury Audiowizualnej STREFA SZAREJ</t>
  </si>
  <si>
    <t>INTERaktywni. Internet jako narzędzie promocji NGO</t>
  </si>
  <si>
    <t>01.02.2012 -31.10.2012</t>
  </si>
  <si>
    <t>"VII Dzień Tradycji i Stroju Regionalnego"</t>
  </si>
  <si>
    <t>01.03.2012 - 15.07.2012</t>
  </si>
  <si>
    <t xml:space="preserve">Macierz Ziemi Cieszyńskiej Towarzystwo Miłośników Regionu w Cieszynie </t>
  </si>
  <si>
    <t>Promowanie umiejętności i twórczości artystycznej osób z niepełnosprawnością intelektualną "BYĆ NIEZALEŻNYM I TWÓRCZYM"</t>
  </si>
  <si>
    <t>01.01.2012 - 31.05.2012</t>
  </si>
  <si>
    <t xml:space="preserve">Polskie Stowarzyszenie na Rzecz Osób z Upośledzeniem Umysłowym Koło w Cieszynie </t>
  </si>
  <si>
    <t>XXIII Miedzynarodowy Festiwal Teatralny "Bez Granic"</t>
  </si>
  <si>
    <t>03.01.2012 - 31.08.2012</t>
  </si>
  <si>
    <t xml:space="preserve">Solidarność Polsko-Czesko-Słowacka Oddział Regionalny w Cieszynie </t>
  </si>
  <si>
    <t>Działaj Lokalnie</t>
  </si>
  <si>
    <t>Stowarzyszenie Cieszyńskiej Młodzieży Twórczej</t>
  </si>
  <si>
    <t>Oferta odpała z przyczyn formalnych - złożona oferta była niekompletna</t>
  </si>
  <si>
    <t>Latająca Akademia Sztuk</t>
  </si>
  <si>
    <t>"Szansa dla młodej muzyki"</t>
  </si>
  <si>
    <t>03.01.2012 - 30.04.2012</t>
  </si>
  <si>
    <t>VIII Powiatowy Konkurs Recytatorski</t>
  </si>
  <si>
    <t>Stowarzyszenie Miłośników Beskidzkiego Folkloru, Muzyki, Tańca i Śpiewu "Pod Ochodzitą w Koniakowie</t>
  </si>
  <si>
    <t>Udział dzieci i młodzieży w Festiwalu Folklorystycznym w Lido di Jesolo we Włoszech</t>
  </si>
  <si>
    <t>01.01.2012 - 31.07.2012</t>
  </si>
  <si>
    <t>Stowarzyszenie Miłośników Kultury "Dębowczanie"</t>
  </si>
  <si>
    <t>"Wesoła zima" - warsztaty wspomagające rozwój dzieci ze sprzężoną niepełnosprawnością</t>
  </si>
  <si>
    <t>16.01.2012 -08.02.2012</t>
  </si>
  <si>
    <t>Izba Cieszyńskich Mistrzów</t>
  </si>
  <si>
    <t>Stowarzyszenie Rotunda</t>
  </si>
  <si>
    <t>Festiwal Święto Herbaty 2012 - warsztaty artystyczne</t>
  </si>
  <si>
    <t>01.03.2012 - 31.07.2012</t>
  </si>
  <si>
    <t>Stowarzyszenie Serfenta</t>
  </si>
  <si>
    <t>Jubileusz 20-lecia Dziecięcego Zespołu Pieśni i Tańca Ziemi Cieszyńskiej im. Janiny Marcinkowej</t>
  </si>
  <si>
    <t>01.01.2012 - 30.04.2012</t>
  </si>
  <si>
    <t>Stowarzyszenie Wspierajace Zespół Pieśni i Tańca Ziemi Cieszyńskiej</t>
  </si>
  <si>
    <t>Wznowienie wydania i promocji książki "Gdy Drzewa Szubienic Wyrosły" dr Ludwika Kohutka</t>
  </si>
  <si>
    <t>Towarzystwo Miłośników Brennej i Górek "Jodła"</t>
  </si>
  <si>
    <t>ZESTAWIENIE WNIOSKÓW /KONKURS 2012 POMOC SPOŁECZNA- lista rezerwowa</t>
  </si>
  <si>
    <t>Wyjazd integracyjny Amozaonek kobiet dotkniętych chorobą nowotworową na Międzynarodowy zjazd do Częstochowy</t>
  </si>
  <si>
    <t>25.09.2012 - 15.10.2012</t>
  </si>
  <si>
    <t>Stowarzyszenie Amazonek</t>
  </si>
  <si>
    <t>Opinia merytoryczna (ilość pkt. z karty oceny): 60</t>
  </si>
  <si>
    <t>Obóz osób niepełnosprawnych</t>
  </si>
  <si>
    <t>01.05.2012 -30.07.2012</t>
  </si>
  <si>
    <t>ZESTAWIENIE WNIOSKÓW - OTWARTY KONKURS OFERT 2012 - POMOC SPOŁECZNA</t>
  </si>
  <si>
    <t>Zajęcia aktywizacyjne w Ewangelickiem Centrum Aktywności Lokalnej</t>
  </si>
  <si>
    <t>01.02.2012 - 31.10.2012</t>
  </si>
  <si>
    <t>Ewangelickie Stowarzyszenie "Maria-Marta" w Ustroniu</t>
  </si>
  <si>
    <t>"Działania z zakresu pomocy bezdomnym matkom i ich dzieciom"</t>
  </si>
  <si>
    <t>01,01.2012 - 15.11.2011</t>
  </si>
  <si>
    <t>"Działania z zakresu pomocy osobom bezdomym - wykluczonym społecznie"</t>
  </si>
  <si>
    <t xml:space="preserve">01.01.2012 - 15.11.2012 </t>
  </si>
  <si>
    <t xml:space="preserve">Parafia Rzymskokatolicka Dobrego Pasterza </t>
  </si>
  <si>
    <t>Jak pomagać niewidomym - kontynuacja zadania</t>
  </si>
  <si>
    <t>02.01.2012 - 30.11.2012</t>
  </si>
  <si>
    <t xml:space="preserve">Polski Związek Niewidomych - Okręg Śląski w Chorzowie - Koło Cieszyn </t>
  </si>
  <si>
    <t>Międzynarodowy Dzień Białej Laski</t>
  </si>
  <si>
    <t>15.09.2012 - 31.10.2012</t>
  </si>
  <si>
    <t>"Wieksze szanse na godne, niezależne życie"</t>
  </si>
  <si>
    <t xml:space="preserve">Warsztaty aktywizujące dla Seniorów </t>
  </si>
  <si>
    <t>03.09.2012 - 14.09.2012</t>
  </si>
  <si>
    <t>Stowarzyszenie na Rzecz Wspierania Rodziny "Siloe in Nobis"</t>
  </si>
  <si>
    <t>Wieczór Wigilijny Osób Niepełnosprawnych</t>
  </si>
  <si>
    <t>01.04.2012-15.12.2012</t>
  </si>
  <si>
    <t>Stowarzyszenie Osób Niepełnosprawnych "RAZEM ŁATWIEJ"</t>
  </si>
  <si>
    <t>Kompleksowy program wsparcia kobiet samotnie wychowujacych dzieci i spodziewających się dziecka, w ramach Domu Matki i Dziecka "Słonecznik"</t>
  </si>
  <si>
    <t>Stowarzyszenie Pomocy Wzajemnej "Być Razem"</t>
  </si>
  <si>
    <t>Kompleksowy program wsparcia dla kobiet i dzieci  - ofiar i świadków przemocy w rodzinie</t>
  </si>
  <si>
    <t>Rodzina w potrzebie</t>
  </si>
  <si>
    <t>01.01.2012 -15.12.2012</t>
  </si>
  <si>
    <t xml:space="preserve">Stowarzyszenie Przyjaciół Chorych Hospicjum im. Łukasza Ewangelisty w Cieszynie </t>
  </si>
  <si>
    <t>Zajęcia terapeutyczne z osobami niepełnosprawnymi</t>
  </si>
  <si>
    <t>01.04.2012 - 15.12.2012</t>
  </si>
  <si>
    <t>Szkolenia dla rodzin zastepczych, pomocowych i adopcyjnych. Kompleksowe poradnictwo dla rodzin zastepczych, pomocowych i adopcyjnych</t>
  </si>
  <si>
    <t>10.01.2012 - 15.12.2012</t>
  </si>
  <si>
    <t xml:space="preserve">Stowarzyszenie Rodzicielstwa Zastępczego i Adopcyjnego "Tęczowa Przystań" </t>
  </si>
  <si>
    <t>Konsultacje psychologiczno - pedagogiczne i terapia dla rodzin z problemami, niewydolnych wychowawczo, rodzin zastępczych</t>
  </si>
  <si>
    <t>Szkolenia edukacyjno - informacyjne dla zawodowych rodzin zastępczych</t>
  </si>
  <si>
    <t>IV Turniej Rekreacyjny Rodzin Zastepczych</t>
  </si>
  <si>
    <t>01.06.2012 - 30.06.2012</t>
  </si>
  <si>
    <t>ZESTAWIENIE WNIOSKÓW - OTWARTY KONKURS OFERT 2012 - OCHRONA ŚRODOWISKA termin I</t>
  </si>
  <si>
    <t>Energia odnawialna w teorii i praktyce</t>
  </si>
  <si>
    <t>Fundacja "STER"</t>
  </si>
  <si>
    <t>Program poprawy zdrowia Amazonek</t>
  </si>
  <si>
    <t>15.01.2012 -15.12.2012</t>
  </si>
  <si>
    <t>W trosce o dziecko</t>
  </si>
  <si>
    <t>02.01.2012 - 30.03.2012</t>
  </si>
  <si>
    <t>Akademia Aktywnego Życia</t>
  </si>
  <si>
    <t xml:space="preserve">ZESTAWIENIE WNIOSKÓW - OTWARTY KONKURS OFERT 2012 - SPORT termin I </t>
  </si>
  <si>
    <t>ZESTAWIENIE WNIOSKÓW - OTWARTY KONKURS OFERT 2012 - OCHRONA I PROMOCJA ZDROWIA termin I</t>
  </si>
  <si>
    <t>Zadanie znalazło się na liście rezerwowej z uwagi na ograniczone środki finansowe w budżecie Powiatu.</t>
  </si>
  <si>
    <t xml:space="preserve">Towarzystwo Przyjaciół Dzieci Oddział Powiatowy w Cieszynie </t>
  </si>
  <si>
    <t xml:space="preserve">Opinia merytoryczna (ilość pkt. ): </t>
  </si>
  <si>
    <t xml:space="preserve">Opinia merytoryczna (ilość pkt. ):  </t>
  </si>
  <si>
    <t>Opinia merytoryczna (ilość pkt. z karty oceny): 61 - Zadanie znalazło się na liscie rezerwowej z uwagi na brak środków finansowych przeznaczonych na rozdysponowanie w I kwartale 2012 r.</t>
  </si>
  <si>
    <t xml:space="preserve">Załącznik nr 1a do Uchwały Zarządu Powiatu Cieszyńskiego nr   272/ZP/IV/12                                     z dnia 5 stycznia 2012 r. </t>
  </si>
  <si>
    <t>Załącznik nr 1 do Uchwały Zarządu Powiatu Cieszyńskiego nr 272/ZP/IV/12   z dnia 5 stycznia 2012 r.</t>
  </si>
  <si>
    <t>Załącznik nr 2 do Uchwały Zarządu Powiatu Cieszyńskiego nr 272/ZP/IV/12 z dnia 5 stycznia 2011 r.</t>
  </si>
  <si>
    <t>Załącznik nr 3 do Uchwały Zarządu Powiatu Cieszyńskiego nr 272/ZP/IV/12 z dnia 5 stycznia 2012 r.</t>
  </si>
  <si>
    <t>Załącznik nr 3a do Uchwały Zarządu Powiatu Cieszyńskiego nr 272/ZP/IV/12 z dnia 5 stycznia 2012 r.</t>
  </si>
  <si>
    <t xml:space="preserve">               Załącznik nr 4 do Uchwały Zarządu Powiatu Cieszyńskiego  nr 272/ZP/IV/12 z dnia 5 stycznia 2012 r.</t>
  </si>
  <si>
    <t>Załącznik nr 5 do Uchwały Zarządu Powiatu Cieszyńskiego nr 272/ZP/IV/12 z dnia 5 stycznia 2012 r.</t>
  </si>
  <si>
    <t>Załącznik nr 6 do Uchwały Zarządu Powiatu Cieszyńskiego nr 272/ZP/IV/12 z dnia 5 stycznia 2012 r.</t>
  </si>
  <si>
    <t>Załącznik nr 7 do Uchwały Zarządu Powiatu Cieszyńskiego nr 272/ZP/IV/12 z dnia 5 stycznia 2012 r.</t>
  </si>
  <si>
    <t>Załącznik nr 8 do Uchwały Zarządu Powiatu Cieszyńskiego nr 272/ZP?IV/12 z dnia 5 stycznia 2012 r.</t>
  </si>
  <si>
    <t>Załącznik nr 8a do Uchwały Zarządu Powiatu Cieszyńskiego nr 272/ZP/IV/11 z dnia 5 stycznia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</si>
</sst>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4" fontId="4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" fontId="0" fillId="0" borderId="10" xfId="0" applyNumberForma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4" fontId="3" fillId="0" borderId="1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 applyProtection="1">
      <alignment horizontal="left" vertical="top" wrapText="1"/>
      <protection locked="0"/>
    </xf>
    <xf numFmtId="4" fontId="0" fillId="0" borderId="10" xfId="0" applyNumberFormat="1" applyFont="1" applyBorder="1" applyAlignment="1">
      <alignment horizontal="left" vertical="top" wrapText="1"/>
    </xf>
    <xf numFmtId="4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 horizontal="center" vertical="top" wrapText="1"/>
    </xf>
    <xf numFmtId="4" fontId="3" fillId="0" borderId="0" xfId="0" applyNumberFormat="1" applyFont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/>
      <protection locked="0"/>
    </xf>
    <xf numFmtId="4" fontId="3" fillId="0" borderId="10" xfId="0" applyNumberFormat="1" applyFont="1" applyBorder="1" applyAlignment="1">
      <alignment horizontal="left" vertical="top" wrapText="1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left" vertical="top" wrapText="1"/>
      <protection locked="0"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4" fontId="7" fillId="0" borderId="0" xfId="0" applyNumberFormat="1" applyFont="1" applyAlignment="1">
      <alignment horizontal="left" vertical="top"/>
    </xf>
    <xf numFmtId="4" fontId="0" fillId="0" borderId="0" xfId="0" applyNumberFormat="1" applyAlignment="1">
      <alignment horizontal="left" vertical="top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left" vertical="top"/>
    </xf>
    <xf numFmtId="4" fontId="14" fillId="0" borderId="10" xfId="0" applyNumberFormat="1" applyFont="1" applyBorder="1" applyAlignment="1">
      <alignment horizontal="left" vertical="top"/>
    </xf>
    <xf numFmtId="4" fontId="13" fillId="0" borderId="10" xfId="0" applyNumberFormat="1" applyFont="1" applyBorder="1" applyAlignment="1">
      <alignment horizontal="left" vertical="top" wrapText="1"/>
    </xf>
    <xf numFmtId="4" fontId="15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left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left" vertical="top" wrapText="1"/>
      <protection locked="0"/>
    </xf>
    <xf numFmtId="4" fontId="14" fillId="0" borderId="10" xfId="0" applyNumberFormat="1" applyFont="1" applyBorder="1" applyAlignment="1">
      <alignment horizontal="left" vertical="top" wrapText="1"/>
    </xf>
    <xf numFmtId="4" fontId="7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left" vertical="top" wrapText="1"/>
      <protection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3" fillId="0" borderId="12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 vertical="top" wrapText="1"/>
      <protection locked="0"/>
    </xf>
    <xf numFmtId="0" fontId="0" fillId="0" borderId="14" xfId="0" applyFont="1" applyBorder="1" applyAlignment="1" applyProtection="1">
      <alignment horizontal="right" vertical="top" wrapText="1"/>
      <protection locked="0"/>
    </xf>
    <xf numFmtId="0" fontId="0" fillId="0" borderId="13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2" fillId="0" borderId="12" xfId="0" applyFont="1" applyBorder="1" applyAlignment="1" applyProtection="1">
      <alignment horizontal="left" vertical="top" wrapText="1"/>
      <protection/>
    </xf>
    <xf numFmtId="0" fontId="12" fillId="0" borderId="13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right"/>
    </xf>
    <xf numFmtId="0" fontId="0" fillId="0" borderId="10" xfId="0" applyFont="1" applyBorder="1" applyAlignment="1" applyProtection="1">
      <alignment horizontal="right" vertical="top" wrapText="1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14" customWidth="1"/>
    <col min="2" max="2" width="31.75390625" style="5" customWidth="1"/>
    <col min="3" max="3" width="10.00390625" style="5" customWidth="1"/>
    <col min="4" max="4" width="21.75390625" style="5" customWidth="1"/>
    <col min="5" max="5" width="12.00390625" style="15" customWidth="1"/>
    <col min="6" max="6" width="15.00390625" style="15" customWidth="1"/>
    <col min="7" max="7" width="11.625" style="15" customWidth="1"/>
    <col min="8" max="8" width="13.375" style="34" customWidth="1"/>
    <col min="9" max="9" width="12.125" style="36" customWidth="1"/>
  </cols>
  <sheetData>
    <row r="1" spans="6:9" ht="48.75" customHeight="1">
      <c r="F1" s="84" t="s">
        <v>277</v>
      </c>
      <c r="G1" s="84"/>
      <c r="H1" s="84"/>
      <c r="I1" s="85"/>
    </row>
    <row r="2" spans="2:9" s="18" customFormat="1" ht="15.75">
      <c r="B2" s="86" t="s">
        <v>269</v>
      </c>
      <c r="C2" s="86"/>
      <c r="D2" s="86"/>
      <c r="E2" s="86"/>
      <c r="F2" s="86"/>
      <c r="G2" s="86"/>
      <c r="H2" s="86"/>
      <c r="I2" s="37"/>
    </row>
    <row r="3" spans="1:8" ht="19.5" customHeight="1">
      <c r="A3" s="7"/>
      <c r="B3" s="6"/>
      <c r="C3" s="6"/>
      <c r="D3" s="6"/>
      <c r="E3" s="8"/>
      <c r="F3" s="8"/>
      <c r="G3" s="8"/>
      <c r="H3" s="32"/>
    </row>
    <row r="4" spans="1:9" ht="91.5" customHeight="1">
      <c r="A4" s="38" t="s">
        <v>0</v>
      </c>
      <c r="B4" s="39" t="s">
        <v>1</v>
      </c>
      <c r="C4" s="39" t="s">
        <v>2</v>
      </c>
      <c r="D4" s="39" t="s">
        <v>3</v>
      </c>
      <c r="E4" s="40" t="s">
        <v>10</v>
      </c>
      <c r="F4" s="40" t="s">
        <v>35</v>
      </c>
      <c r="G4" s="41" t="s">
        <v>36</v>
      </c>
      <c r="H4" s="42" t="s">
        <v>11</v>
      </c>
      <c r="I4" s="43" t="s">
        <v>37</v>
      </c>
    </row>
    <row r="5" spans="1:9" ht="42.75" customHeight="1">
      <c r="A5" s="22" t="s">
        <v>4</v>
      </c>
      <c r="B5" s="44" t="s">
        <v>38</v>
      </c>
      <c r="C5" s="44" t="s">
        <v>39</v>
      </c>
      <c r="D5" s="44" t="s">
        <v>40</v>
      </c>
      <c r="E5" s="45">
        <v>17775</v>
      </c>
      <c r="F5" s="45">
        <v>9775</v>
      </c>
      <c r="G5" s="46">
        <v>5000</v>
      </c>
      <c r="H5" s="47">
        <v>3000</v>
      </c>
      <c r="I5" s="31">
        <v>1000</v>
      </c>
    </row>
    <row r="6" spans="1:9" ht="20.25" customHeight="1">
      <c r="A6" s="87" t="s">
        <v>41</v>
      </c>
      <c r="B6" s="88"/>
      <c r="C6" s="44"/>
      <c r="D6" s="89">
        <v>81</v>
      </c>
      <c r="E6" s="90"/>
      <c r="F6" s="90"/>
      <c r="G6" s="90"/>
      <c r="H6" s="90"/>
      <c r="I6" s="91"/>
    </row>
    <row r="7" spans="1:9" ht="78" customHeight="1">
      <c r="A7" s="22" t="s">
        <v>5</v>
      </c>
      <c r="B7" s="23" t="s">
        <v>42</v>
      </c>
      <c r="C7" s="23" t="s">
        <v>43</v>
      </c>
      <c r="D7" s="23" t="s">
        <v>44</v>
      </c>
      <c r="E7" s="23">
        <v>25644</v>
      </c>
      <c r="F7" s="23">
        <v>20300</v>
      </c>
      <c r="G7" s="24">
        <v>720</v>
      </c>
      <c r="H7" s="48">
        <v>3520</v>
      </c>
      <c r="I7" s="31">
        <v>0</v>
      </c>
    </row>
    <row r="8" spans="1:9" ht="26.25" customHeight="1">
      <c r="A8" s="87" t="s">
        <v>41</v>
      </c>
      <c r="B8" s="88"/>
      <c r="C8" s="44"/>
      <c r="D8" s="89" t="s">
        <v>45</v>
      </c>
      <c r="E8" s="90"/>
      <c r="F8" s="90"/>
      <c r="G8" s="90"/>
      <c r="H8" s="90"/>
      <c r="I8" s="91"/>
    </row>
    <row r="9" spans="1:9" ht="54.75" customHeight="1">
      <c r="A9" s="22" t="s">
        <v>6</v>
      </c>
      <c r="B9" s="23" t="s">
        <v>46</v>
      </c>
      <c r="C9" s="23" t="s">
        <v>47</v>
      </c>
      <c r="D9" s="23" t="s">
        <v>44</v>
      </c>
      <c r="E9" s="23">
        <v>8600</v>
      </c>
      <c r="F9" s="23">
        <v>0</v>
      </c>
      <c r="G9" s="24">
        <v>3600</v>
      </c>
      <c r="H9" s="48">
        <v>5000</v>
      </c>
      <c r="I9" s="31">
        <v>0</v>
      </c>
    </row>
    <row r="10" spans="1:9" ht="27.75" customHeight="1">
      <c r="A10" s="87" t="s">
        <v>41</v>
      </c>
      <c r="B10" s="88"/>
      <c r="C10" s="44"/>
      <c r="D10" s="89" t="s">
        <v>48</v>
      </c>
      <c r="E10" s="90"/>
      <c r="F10" s="90"/>
      <c r="G10" s="90"/>
      <c r="H10" s="90"/>
      <c r="I10" s="91"/>
    </row>
    <row r="11" spans="1:9" ht="54" customHeight="1">
      <c r="A11" s="22" t="s">
        <v>14</v>
      </c>
      <c r="B11" s="23" t="s">
        <v>49</v>
      </c>
      <c r="C11" s="23" t="s">
        <v>50</v>
      </c>
      <c r="D11" s="23" t="s">
        <v>51</v>
      </c>
      <c r="E11" s="23">
        <v>5000</v>
      </c>
      <c r="F11" s="23">
        <v>500</v>
      </c>
      <c r="G11" s="24">
        <v>0</v>
      </c>
      <c r="H11" s="48">
        <v>4500</v>
      </c>
      <c r="I11" s="31">
        <v>0</v>
      </c>
    </row>
    <row r="12" spans="1:9" ht="20.25" customHeight="1">
      <c r="A12" s="87" t="s">
        <v>41</v>
      </c>
      <c r="B12" s="88"/>
      <c r="C12" s="44"/>
      <c r="D12" s="89" t="s">
        <v>52</v>
      </c>
      <c r="E12" s="90"/>
      <c r="F12" s="90"/>
      <c r="G12" s="90"/>
      <c r="H12" s="90"/>
      <c r="I12" s="91"/>
    </row>
    <row r="13" spans="1:9" ht="51">
      <c r="A13" s="22" t="s">
        <v>53</v>
      </c>
      <c r="B13" s="23" t="s">
        <v>54</v>
      </c>
      <c r="C13" s="23" t="s">
        <v>55</v>
      </c>
      <c r="D13" s="23" t="s">
        <v>56</v>
      </c>
      <c r="E13" s="23">
        <v>8370</v>
      </c>
      <c r="F13" s="23">
        <v>3370</v>
      </c>
      <c r="G13" s="24">
        <v>0</v>
      </c>
      <c r="H13" s="48">
        <v>5000</v>
      </c>
      <c r="I13" s="31">
        <v>1500</v>
      </c>
    </row>
    <row r="14" spans="1:9" ht="20.25" customHeight="1">
      <c r="A14" s="87" t="s">
        <v>41</v>
      </c>
      <c r="B14" s="88"/>
      <c r="C14" s="44"/>
      <c r="D14" s="89">
        <v>83</v>
      </c>
      <c r="E14" s="90"/>
      <c r="F14" s="90"/>
      <c r="G14" s="90"/>
      <c r="H14" s="90"/>
      <c r="I14" s="91"/>
    </row>
    <row r="15" spans="1:9" ht="51">
      <c r="A15" s="22" t="s">
        <v>57</v>
      </c>
      <c r="B15" s="23" t="s">
        <v>58</v>
      </c>
      <c r="C15" s="23" t="s">
        <v>59</v>
      </c>
      <c r="D15" s="23" t="s">
        <v>60</v>
      </c>
      <c r="E15" s="23">
        <v>6510</v>
      </c>
      <c r="F15" s="23">
        <v>250</v>
      </c>
      <c r="G15" s="24">
        <v>1260</v>
      </c>
      <c r="H15" s="48">
        <v>5000</v>
      </c>
      <c r="I15" s="31">
        <v>0</v>
      </c>
    </row>
    <row r="16" spans="1:9" ht="30.75" customHeight="1">
      <c r="A16" s="87" t="s">
        <v>41</v>
      </c>
      <c r="B16" s="88"/>
      <c r="C16" s="44"/>
      <c r="D16" s="89" t="s">
        <v>61</v>
      </c>
      <c r="E16" s="90"/>
      <c r="F16" s="90"/>
      <c r="G16" s="90"/>
      <c r="H16" s="90"/>
      <c r="I16" s="91"/>
    </row>
    <row r="17" spans="1:9" ht="51">
      <c r="A17" s="22" t="s">
        <v>62</v>
      </c>
      <c r="B17" s="23" t="s">
        <v>63</v>
      </c>
      <c r="C17" s="23" t="s">
        <v>64</v>
      </c>
      <c r="D17" s="23" t="s">
        <v>60</v>
      </c>
      <c r="E17" s="23">
        <v>6500</v>
      </c>
      <c r="F17" s="23">
        <v>500</v>
      </c>
      <c r="G17" s="24">
        <v>1000</v>
      </c>
      <c r="H17" s="48">
        <v>5000</v>
      </c>
      <c r="I17" s="31">
        <v>2500</v>
      </c>
    </row>
    <row r="18" spans="1:9" ht="20.25" customHeight="1">
      <c r="A18" s="87" t="s">
        <v>41</v>
      </c>
      <c r="B18" s="88"/>
      <c r="C18" s="44"/>
      <c r="D18" s="89">
        <v>92</v>
      </c>
      <c r="E18" s="90"/>
      <c r="F18" s="90"/>
      <c r="G18" s="90"/>
      <c r="H18" s="90"/>
      <c r="I18" s="91"/>
    </row>
    <row r="19" spans="1:9" ht="51">
      <c r="A19" s="22" t="s">
        <v>65</v>
      </c>
      <c r="B19" s="44" t="s">
        <v>66</v>
      </c>
      <c r="C19" s="44" t="s">
        <v>59</v>
      </c>
      <c r="D19" s="44" t="s">
        <v>60</v>
      </c>
      <c r="E19" s="45">
        <v>6500</v>
      </c>
      <c r="F19" s="45">
        <v>500</v>
      </c>
      <c r="G19" s="46">
        <v>1000</v>
      </c>
      <c r="H19" s="47">
        <v>5000</v>
      </c>
      <c r="I19" s="31">
        <v>2500</v>
      </c>
    </row>
    <row r="20" spans="1:9" ht="20.25" customHeight="1">
      <c r="A20" s="87" t="s">
        <v>41</v>
      </c>
      <c r="B20" s="88"/>
      <c r="C20" s="44"/>
      <c r="D20" s="89">
        <v>92</v>
      </c>
      <c r="E20" s="90"/>
      <c r="F20" s="90"/>
      <c r="G20" s="90"/>
      <c r="H20" s="90"/>
      <c r="I20" s="91"/>
    </row>
    <row r="21" spans="1:9" ht="51">
      <c r="A21" s="22" t="s">
        <v>67</v>
      </c>
      <c r="B21" s="23" t="s">
        <v>68</v>
      </c>
      <c r="C21" s="23" t="s">
        <v>69</v>
      </c>
      <c r="D21" s="23" t="s">
        <v>70</v>
      </c>
      <c r="E21" s="23">
        <v>6150</v>
      </c>
      <c r="F21" s="23">
        <v>4110</v>
      </c>
      <c r="G21" s="24">
        <v>540</v>
      </c>
      <c r="H21" s="48">
        <v>1500</v>
      </c>
      <c r="I21" s="31">
        <v>1000</v>
      </c>
    </row>
    <row r="22" spans="1:9" ht="20.25" customHeight="1">
      <c r="A22" s="87" t="s">
        <v>41</v>
      </c>
      <c r="B22" s="88"/>
      <c r="C22" s="44"/>
      <c r="D22" s="89">
        <v>86</v>
      </c>
      <c r="E22" s="90"/>
      <c r="F22" s="90"/>
      <c r="G22" s="90"/>
      <c r="H22" s="90"/>
      <c r="I22" s="91"/>
    </row>
    <row r="23" spans="1:9" ht="63.75">
      <c r="A23" s="22" t="s">
        <v>71</v>
      </c>
      <c r="B23" s="44" t="s">
        <v>72</v>
      </c>
      <c r="C23" s="44" t="s">
        <v>73</v>
      </c>
      <c r="D23" s="44" t="s">
        <v>74</v>
      </c>
      <c r="E23" s="45">
        <v>8050</v>
      </c>
      <c r="F23" s="45">
        <v>1350</v>
      </c>
      <c r="G23" s="46">
        <v>1700</v>
      </c>
      <c r="H23" s="47">
        <v>5000</v>
      </c>
      <c r="I23" s="31">
        <v>2000</v>
      </c>
    </row>
    <row r="24" spans="1:9" ht="20.25" customHeight="1">
      <c r="A24" s="87" t="s">
        <v>41</v>
      </c>
      <c r="B24" s="88"/>
      <c r="C24" s="44"/>
      <c r="D24" s="89">
        <v>89</v>
      </c>
      <c r="E24" s="90"/>
      <c r="F24" s="90"/>
      <c r="G24" s="90"/>
      <c r="H24" s="90"/>
      <c r="I24" s="91"/>
    </row>
    <row r="25" spans="1:9" ht="44.25" customHeight="1">
      <c r="A25" s="22" t="s">
        <v>75</v>
      </c>
      <c r="B25" s="44" t="s">
        <v>76</v>
      </c>
      <c r="C25" s="44" t="s">
        <v>43</v>
      </c>
      <c r="D25" s="44" t="s">
        <v>77</v>
      </c>
      <c r="E25" s="45">
        <v>12100</v>
      </c>
      <c r="F25" s="45">
        <v>10900</v>
      </c>
      <c r="G25" s="46">
        <v>0</v>
      </c>
      <c r="H25" s="47">
        <v>1200</v>
      </c>
      <c r="I25" s="31">
        <v>1000</v>
      </c>
    </row>
    <row r="26" spans="1:9" ht="20.25" customHeight="1">
      <c r="A26" s="87" t="s">
        <v>41</v>
      </c>
      <c r="B26" s="88"/>
      <c r="C26" s="44"/>
      <c r="D26" s="89">
        <v>86</v>
      </c>
      <c r="E26" s="90"/>
      <c r="F26" s="90"/>
      <c r="G26" s="90"/>
      <c r="H26" s="90"/>
      <c r="I26" s="91"/>
    </row>
    <row r="27" spans="1:9" ht="51">
      <c r="A27" s="22" t="s">
        <v>78</v>
      </c>
      <c r="B27" s="44" t="s">
        <v>79</v>
      </c>
      <c r="C27" s="44" t="s">
        <v>43</v>
      </c>
      <c r="D27" s="44" t="s">
        <v>77</v>
      </c>
      <c r="E27" s="45">
        <v>88000</v>
      </c>
      <c r="F27" s="45">
        <v>86000</v>
      </c>
      <c r="G27" s="46">
        <v>0</v>
      </c>
      <c r="H27" s="47">
        <v>2000</v>
      </c>
      <c r="I27" s="31">
        <v>0</v>
      </c>
    </row>
    <row r="28" spans="1:9" ht="27" customHeight="1">
      <c r="A28" s="87" t="s">
        <v>41</v>
      </c>
      <c r="B28" s="88"/>
      <c r="C28" s="44"/>
      <c r="D28" s="89" t="s">
        <v>80</v>
      </c>
      <c r="E28" s="90"/>
      <c r="F28" s="90"/>
      <c r="G28" s="90"/>
      <c r="H28" s="90"/>
      <c r="I28" s="91"/>
    </row>
    <row r="29" spans="1:9" ht="51">
      <c r="A29" s="22" t="s">
        <v>81</v>
      </c>
      <c r="B29" s="23" t="s">
        <v>82</v>
      </c>
      <c r="C29" s="23" t="s">
        <v>83</v>
      </c>
      <c r="D29" s="23" t="s">
        <v>84</v>
      </c>
      <c r="E29" s="23">
        <v>21600</v>
      </c>
      <c r="F29" s="23">
        <v>11600</v>
      </c>
      <c r="G29" s="24">
        <v>5000</v>
      </c>
      <c r="H29" s="48">
        <v>5000</v>
      </c>
      <c r="I29" s="31">
        <v>2500</v>
      </c>
    </row>
    <row r="30" spans="1:9" ht="20.25" customHeight="1">
      <c r="A30" s="87" t="s">
        <v>41</v>
      </c>
      <c r="B30" s="88"/>
      <c r="C30" s="44"/>
      <c r="D30" s="89">
        <v>95</v>
      </c>
      <c r="E30" s="90"/>
      <c r="F30" s="90"/>
      <c r="G30" s="90"/>
      <c r="H30" s="90"/>
      <c r="I30" s="91"/>
    </row>
    <row r="31" spans="1:9" ht="54" customHeight="1">
      <c r="A31" s="22" t="s">
        <v>85</v>
      </c>
      <c r="B31" s="44" t="s">
        <v>86</v>
      </c>
      <c r="C31" s="44" t="s">
        <v>87</v>
      </c>
      <c r="D31" s="44" t="s">
        <v>88</v>
      </c>
      <c r="E31" s="45">
        <v>147450</v>
      </c>
      <c r="F31" s="45">
        <v>138690</v>
      </c>
      <c r="G31" s="46">
        <v>3360</v>
      </c>
      <c r="H31" s="47">
        <v>5400</v>
      </c>
      <c r="I31" s="31">
        <v>2500</v>
      </c>
    </row>
    <row r="32" spans="1:9" ht="20.25" customHeight="1">
      <c r="A32" s="87" t="s">
        <v>41</v>
      </c>
      <c r="B32" s="88"/>
      <c r="C32" s="44"/>
      <c r="D32" s="89">
        <v>94</v>
      </c>
      <c r="E32" s="90"/>
      <c r="F32" s="90"/>
      <c r="G32" s="90"/>
      <c r="H32" s="90"/>
      <c r="I32" s="91"/>
    </row>
    <row r="33" spans="1:9" ht="63.75">
      <c r="A33" s="22" t="s">
        <v>89</v>
      </c>
      <c r="B33" s="44" t="s">
        <v>90</v>
      </c>
      <c r="C33" s="44" t="s">
        <v>91</v>
      </c>
      <c r="D33" s="44" t="s">
        <v>92</v>
      </c>
      <c r="E33" s="45">
        <v>13920</v>
      </c>
      <c r="F33" s="45">
        <v>10310</v>
      </c>
      <c r="G33" s="46">
        <v>0</v>
      </c>
      <c r="H33" s="47">
        <v>3610</v>
      </c>
      <c r="I33" s="31">
        <v>1400</v>
      </c>
    </row>
    <row r="34" spans="1:9" ht="20.25" customHeight="1">
      <c r="A34" s="87" t="s">
        <v>41</v>
      </c>
      <c r="B34" s="88"/>
      <c r="C34" s="44"/>
      <c r="D34" s="89">
        <v>90</v>
      </c>
      <c r="E34" s="90"/>
      <c r="F34" s="90"/>
      <c r="G34" s="90"/>
      <c r="H34" s="90"/>
      <c r="I34" s="91"/>
    </row>
    <row r="35" spans="1:9" ht="51">
      <c r="A35" s="22" t="s">
        <v>93</v>
      </c>
      <c r="B35" s="23" t="s">
        <v>94</v>
      </c>
      <c r="C35" s="23" t="s">
        <v>95</v>
      </c>
      <c r="D35" s="23" t="s">
        <v>96</v>
      </c>
      <c r="E35" s="23">
        <v>30450</v>
      </c>
      <c r="F35" s="23">
        <v>19950</v>
      </c>
      <c r="G35" s="24">
        <v>6500</v>
      </c>
      <c r="H35" s="48">
        <v>4000</v>
      </c>
      <c r="I35" s="31">
        <v>3500</v>
      </c>
    </row>
    <row r="36" spans="1:9" ht="20.25" customHeight="1">
      <c r="A36" s="87" t="s">
        <v>41</v>
      </c>
      <c r="B36" s="88"/>
      <c r="C36" s="44"/>
      <c r="D36" s="89">
        <v>96</v>
      </c>
      <c r="E36" s="90"/>
      <c r="F36" s="90"/>
      <c r="G36" s="90"/>
      <c r="H36" s="90"/>
      <c r="I36" s="91"/>
    </row>
    <row r="37" spans="1:9" ht="43.5" customHeight="1">
      <c r="A37" s="22" t="s">
        <v>97</v>
      </c>
      <c r="B37" s="23" t="s">
        <v>98</v>
      </c>
      <c r="C37" s="23" t="s">
        <v>99</v>
      </c>
      <c r="D37" s="23" t="s">
        <v>100</v>
      </c>
      <c r="E37" s="23">
        <v>1700</v>
      </c>
      <c r="F37" s="23">
        <v>200</v>
      </c>
      <c r="G37" s="24">
        <v>700</v>
      </c>
      <c r="H37" s="48">
        <v>800</v>
      </c>
      <c r="I37" s="31">
        <v>600</v>
      </c>
    </row>
    <row r="38" spans="1:9" ht="20.25" customHeight="1">
      <c r="A38" s="87" t="s">
        <v>41</v>
      </c>
      <c r="B38" s="88"/>
      <c r="C38" s="44"/>
      <c r="D38" s="89">
        <v>84</v>
      </c>
      <c r="E38" s="90"/>
      <c r="F38" s="90"/>
      <c r="G38" s="90"/>
      <c r="H38" s="90"/>
      <c r="I38" s="91"/>
    </row>
    <row r="39" spans="1:9" ht="51">
      <c r="A39" s="22" t="s">
        <v>101</v>
      </c>
      <c r="B39" s="44" t="s">
        <v>102</v>
      </c>
      <c r="C39" s="44" t="s">
        <v>83</v>
      </c>
      <c r="D39" s="44" t="s">
        <v>103</v>
      </c>
      <c r="E39" s="45">
        <f>H39+G39+F39</f>
        <v>1590</v>
      </c>
      <c r="F39" s="45">
        <v>710</v>
      </c>
      <c r="G39" s="46">
        <v>280</v>
      </c>
      <c r="H39" s="47">
        <v>600</v>
      </c>
      <c r="I39" s="31">
        <v>0</v>
      </c>
    </row>
    <row r="40" spans="1:9" ht="30.75" customHeight="1">
      <c r="A40" s="87" t="s">
        <v>41</v>
      </c>
      <c r="B40" s="88"/>
      <c r="C40" s="44"/>
      <c r="D40" s="89" t="s">
        <v>104</v>
      </c>
      <c r="E40" s="90"/>
      <c r="F40" s="90"/>
      <c r="G40" s="90"/>
      <c r="H40" s="90"/>
      <c r="I40" s="91"/>
    </row>
    <row r="41" spans="1:9" ht="51">
      <c r="A41" s="22" t="s">
        <v>105</v>
      </c>
      <c r="B41" s="44" t="s">
        <v>106</v>
      </c>
      <c r="C41" s="44" t="s">
        <v>107</v>
      </c>
      <c r="D41" s="44" t="s">
        <v>108</v>
      </c>
      <c r="E41" s="45">
        <v>32684</v>
      </c>
      <c r="F41" s="45">
        <v>26684</v>
      </c>
      <c r="G41" s="46">
        <v>1000</v>
      </c>
      <c r="H41" s="47">
        <v>5000</v>
      </c>
      <c r="I41" s="31">
        <v>2500</v>
      </c>
    </row>
    <row r="42" spans="1:9" ht="20.25" customHeight="1">
      <c r="A42" s="87" t="s">
        <v>41</v>
      </c>
      <c r="B42" s="88"/>
      <c r="C42" s="44"/>
      <c r="D42" s="89">
        <v>91</v>
      </c>
      <c r="E42" s="90"/>
      <c r="F42" s="90"/>
      <c r="G42" s="90"/>
      <c r="H42" s="90"/>
      <c r="I42" s="91"/>
    </row>
    <row r="43" spans="1:9" s="49" customFormat="1" ht="58.5" customHeight="1">
      <c r="A43" s="22" t="s">
        <v>109</v>
      </c>
      <c r="B43" s="44" t="s">
        <v>110</v>
      </c>
      <c r="C43" s="44" t="s">
        <v>111</v>
      </c>
      <c r="D43" s="44" t="s">
        <v>108</v>
      </c>
      <c r="E43" s="45">
        <v>22300</v>
      </c>
      <c r="F43" s="45">
        <v>15500</v>
      </c>
      <c r="G43" s="46">
        <v>2000</v>
      </c>
      <c r="H43" s="47">
        <v>4800</v>
      </c>
      <c r="I43" s="31">
        <v>0</v>
      </c>
    </row>
    <row r="44" spans="1:9" ht="26.25" customHeight="1">
      <c r="A44" s="87" t="s">
        <v>41</v>
      </c>
      <c r="B44" s="88"/>
      <c r="C44" s="44"/>
      <c r="D44" s="89" t="s">
        <v>112</v>
      </c>
      <c r="E44" s="90"/>
      <c r="F44" s="90"/>
      <c r="G44" s="90"/>
      <c r="H44" s="90"/>
      <c r="I44" s="91"/>
    </row>
    <row r="45" spans="1:9" ht="51">
      <c r="A45" s="22" t="s">
        <v>113</v>
      </c>
      <c r="B45" s="44" t="s">
        <v>114</v>
      </c>
      <c r="C45" s="44" t="s">
        <v>115</v>
      </c>
      <c r="D45" s="44" t="s">
        <v>116</v>
      </c>
      <c r="E45" s="45">
        <v>5000</v>
      </c>
      <c r="F45" s="45">
        <v>600</v>
      </c>
      <c r="G45" s="46">
        <v>800</v>
      </c>
      <c r="H45" s="47">
        <v>3600</v>
      </c>
      <c r="I45" s="31">
        <v>0</v>
      </c>
    </row>
    <row r="46" spans="1:9" ht="28.5" customHeight="1">
      <c r="A46" s="87" t="s">
        <v>41</v>
      </c>
      <c r="B46" s="88"/>
      <c r="C46" s="44"/>
      <c r="D46" s="89" t="s">
        <v>112</v>
      </c>
      <c r="E46" s="90"/>
      <c r="F46" s="90"/>
      <c r="G46" s="90"/>
      <c r="H46" s="90"/>
      <c r="I46" s="91"/>
    </row>
    <row r="47" spans="1:9" ht="63.75">
      <c r="A47" s="22" t="s">
        <v>117</v>
      </c>
      <c r="B47" s="23" t="s">
        <v>118</v>
      </c>
      <c r="C47" s="23" t="s">
        <v>119</v>
      </c>
      <c r="D47" s="23" t="s">
        <v>120</v>
      </c>
      <c r="E47" s="23">
        <v>2205</v>
      </c>
      <c r="F47" s="23">
        <v>150</v>
      </c>
      <c r="G47" s="24">
        <v>400</v>
      </c>
      <c r="H47" s="48">
        <v>1655</v>
      </c>
      <c r="I47" s="31">
        <v>0</v>
      </c>
    </row>
    <row r="48" spans="1:9" ht="28.5" customHeight="1">
      <c r="A48" s="87" t="s">
        <v>41</v>
      </c>
      <c r="B48" s="88"/>
      <c r="C48" s="44"/>
      <c r="D48" s="89" t="s">
        <v>121</v>
      </c>
      <c r="E48" s="90"/>
      <c r="F48" s="90"/>
      <c r="G48" s="90"/>
      <c r="H48" s="90"/>
      <c r="I48" s="91"/>
    </row>
    <row r="49" spans="1:9" ht="51">
      <c r="A49" s="22" t="s">
        <v>122</v>
      </c>
      <c r="B49" s="1" t="s">
        <v>123</v>
      </c>
      <c r="C49" s="1" t="s">
        <v>124</v>
      </c>
      <c r="D49" s="1" t="s">
        <v>125</v>
      </c>
      <c r="E49" s="30">
        <v>23600</v>
      </c>
      <c r="F49" s="30">
        <v>15600</v>
      </c>
      <c r="G49" s="28">
        <v>3000</v>
      </c>
      <c r="H49" s="30">
        <v>5000</v>
      </c>
      <c r="I49" s="31">
        <v>2500</v>
      </c>
    </row>
    <row r="50" spans="1:9" ht="12.75">
      <c r="A50" s="87" t="s">
        <v>41</v>
      </c>
      <c r="B50" s="88"/>
      <c r="C50" s="44"/>
      <c r="D50" s="89">
        <v>95</v>
      </c>
      <c r="E50" s="90"/>
      <c r="F50" s="90"/>
      <c r="G50" s="90"/>
      <c r="H50" s="90"/>
      <c r="I50" s="91"/>
    </row>
    <row r="51" spans="1:9" ht="69.75" customHeight="1">
      <c r="A51" s="22" t="s">
        <v>126</v>
      </c>
      <c r="B51" s="1" t="s">
        <v>127</v>
      </c>
      <c r="C51" s="1" t="s">
        <v>128</v>
      </c>
      <c r="D51" s="1" t="s">
        <v>129</v>
      </c>
      <c r="E51" s="30">
        <v>28230</v>
      </c>
      <c r="F51" s="30">
        <v>23230</v>
      </c>
      <c r="G51" s="28">
        <v>0</v>
      </c>
      <c r="H51" s="30">
        <v>5000</v>
      </c>
      <c r="I51" s="31">
        <v>1500</v>
      </c>
    </row>
    <row r="52" spans="1:9" ht="12.75">
      <c r="A52" s="87" t="s">
        <v>41</v>
      </c>
      <c r="B52" s="88"/>
      <c r="C52" s="44"/>
      <c r="D52" s="89">
        <v>85</v>
      </c>
      <c r="E52" s="90"/>
      <c r="F52" s="90"/>
      <c r="G52" s="90"/>
      <c r="H52" s="90"/>
      <c r="I52" s="91"/>
    </row>
    <row r="53" spans="1:9" ht="69" customHeight="1">
      <c r="A53" s="22" t="s">
        <v>130</v>
      </c>
      <c r="B53" s="50" t="s">
        <v>131</v>
      </c>
      <c r="C53" s="50" t="s">
        <v>26</v>
      </c>
      <c r="D53" s="50" t="s">
        <v>129</v>
      </c>
      <c r="E53" s="30">
        <v>9480</v>
      </c>
      <c r="F53" s="28">
        <v>4930</v>
      </c>
      <c r="G53" s="28">
        <v>400</v>
      </c>
      <c r="H53" s="30">
        <v>4150</v>
      </c>
      <c r="I53" s="31">
        <v>1500</v>
      </c>
    </row>
    <row r="54" spans="1:9" ht="12.75">
      <c r="A54" s="87" t="s">
        <v>41</v>
      </c>
      <c r="B54" s="88"/>
      <c r="C54" s="44"/>
      <c r="D54" s="89">
        <v>87</v>
      </c>
      <c r="E54" s="90"/>
      <c r="F54" s="90"/>
      <c r="G54" s="90"/>
      <c r="H54" s="90"/>
      <c r="I54" s="91"/>
    </row>
    <row r="55" spans="1:9" ht="69" customHeight="1">
      <c r="A55" s="22" t="s">
        <v>132</v>
      </c>
      <c r="B55" s="1" t="s">
        <v>133</v>
      </c>
      <c r="C55" s="1" t="s">
        <v>134</v>
      </c>
      <c r="D55" s="1" t="s">
        <v>129</v>
      </c>
      <c r="E55" s="30">
        <v>9020</v>
      </c>
      <c r="F55" s="30">
        <v>4680</v>
      </c>
      <c r="G55" s="28">
        <v>400</v>
      </c>
      <c r="H55" s="30">
        <v>3940</v>
      </c>
      <c r="I55" s="31">
        <v>1500</v>
      </c>
    </row>
    <row r="56" spans="1:9" ht="12.75">
      <c r="A56" s="87" t="s">
        <v>41</v>
      </c>
      <c r="B56" s="88"/>
      <c r="C56" s="44"/>
      <c r="D56" s="89">
        <v>85</v>
      </c>
      <c r="E56" s="90"/>
      <c r="F56" s="90"/>
      <c r="G56" s="90"/>
      <c r="H56" s="90"/>
      <c r="I56" s="91"/>
    </row>
    <row r="57" spans="1:9" ht="68.25" customHeight="1">
      <c r="A57" s="22" t="s">
        <v>135</v>
      </c>
      <c r="B57" s="1" t="s">
        <v>136</v>
      </c>
      <c r="C57" s="1" t="s">
        <v>137</v>
      </c>
      <c r="D57" s="1" t="s">
        <v>129</v>
      </c>
      <c r="E57" s="30">
        <v>4870</v>
      </c>
      <c r="F57" s="30">
        <v>2400</v>
      </c>
      <c r="G57" s="28">
        <v>200</v>
      </c>
      <c r="H57" s="30">
        <v>2170</v>
      </c>
      <c r="I57" s="31">
        <v>0</v>
      </c>
    </row>
    <row r="58" spans="1:9" ht="29.25" customHeight="1">
      <c r="A58" s="87" t="s">
        <v>41</v>
      </c>
      <c r="B58" s="88"/>
      <c r="C58" s="44">
        <v>0</v>
      </c>
      <c r="D58" s="95" t="s">
        <v>138</v>
      </c>
      <c r="E58" s="96"/>
      <c r="F58" s="96"/>
      <c r="G58" s="96"/>
      <c r="H58" s="96"/>
      <c r="I58" s="97"/>
    </row>
    <row r="59" spans="1:9" ht="42" customHeight="1">
      <c r="A59" s="22" t="s">
        <v>139</v>
      </c>
      <c r="B59" s="23" t="s">
        <v>140</v>
      </c>
      <c r="C59" s="23" t="s">
        <v>137</v>
      </c>
      <c r="D59" s="23" t="s">
        <v>141</v>
      </c>
      <c r="E59" s="23">
        <v>4440</v>
      </c>
      <c r="F59" s="23">
        <v>500</v>
      </c>
      <c r="G59" s="24">
        <v>1440</v>
      </c>
      <c r="H59" s="48">
        <v>2500</v>
      </c>
      <c r="I59" s="31">
        <v>0</v>
      </c>
    </row>
    <row r="60" spans="1:9" ht="29.25" customHeight="1">
      <c r="A60" s="87" t="s">
        <v>41</v>
      </c>
      <c r="B60" s="88"/>
      <c r="C60" s="44"/>
      <c r="D60" s="89" t="s">
        <v>142</v>
      </c>
      <c r="E60" s="90"/>
      <c r="F60" s="90"/>
      <c r="G60" s="90"/>
      <c r="H60" s="90"/>
      <c r="I60" s="91"/>
    </row>
    <row r="61" spans="1:9" ht="45.75" customHeight="1">
      <c r="A61" s="22" t="s">
        <v>143</v>
      </c>
      <c r="B61" s="23" t="s">
        <v>144</v>
      </c>
      <c r="C61" s="23" t="s">
        <v>83</v>
      </c>
      <c r="D61" s="23" t="s">
        <v>141</v>
      </c>
      <c r="E61" s="23">
        <v>3700</v>
      </c>
      <c r="F61" s="23">
        <v>980</v>
      </c>
      <c r="G61" s="24">
        <v>720</v>
      </c>
      <c r="H61" s="48">
        <v>2000</v>
      </c>
      <c r="I61" s="31">
        <v>0</v>
      </c>
    </row>
    <row r="62" spans="1:9" ht="28.5" customHeight="1">
      <c r="A62" s="87" t="s">
        <v>41</v>
      </c>
      <c r="B62" s="88"/>
      <c r="C62" s="44"/>
      <c r="D62" s="89" t="s">
        <v>45</v>
      </c>
      <c r="E62" s="90"/>
      <c r="F62" s="90"/>
      <c r="G62" s="90"/>
      <c r="H62" s="90"/>
      <c r="I62" s="91"/>
    </row>
    <row r="63" spans="1:9" ht="51">
      <c r="A63" s="22" t="s">
        <v>145</v>
      </c>
      <c r="B63" s="1" t="s">
        <v>146</v>
      </c>
      <c r="C63" s="1" t="s">
        <v>147</v>
      </c>
      <c r="D63" s="1" t="s">
        <v>148</v>
      </c>
      <c r="E63" s="30">
        <v>11300</v>
      </c>
      <c r="F63" s="30">
        <v>8800</v>
      </c>
      <c r="G63" s="28">
        <v>500</v>
      </c>
      <c r="H63" s="30">
        <v>2000</v>
      </c>
      <c r="I63" s="31">
        <v>0</v>
      </c>
    </row>
    <row r="64" spans="1:9" ht="30" customHeight="1">
      <c r="A64" s="87" t="s">
        <v>41</v>
      </c>
      <c r="B64" s="88"/>
      <c r="C64" s="44"/>
      <c r="D64" s="89" t="s">
        <v>149</v>
      </c>
      <c r="E64" s="90"/>
      <c r="F64" s="90"/>
      <c r="G64" s="90"/>
      <c r="H64" s="90"/>
      <c r="I64" s="91"/>
    </row>
    <row r="65" spans="1:9" ht="12.75">
      <c r="A65" s="92" t="s">
        <v>12</v>
      </c>
      <c r="B65" s="93"/>
      <c r="C65" s="93"/>
      <c r="D65" s="94"/>
      <c r="E65" s="25">
        <f>SUM(E5:E64)</f>
        <v>572738</v>
      </c>
      <c r="F65" s="25">
        <f>SUM(F5:F64)</f>
        <v>423069</v>
      </c>
      <c r="G65" s="25">
        <f>SUM(G5:G64)</f>
        <v>41520</v>
      </c>
      <c r="H65" s="25">
        <f>SUM(H5:H64)</f>
        <v>106945</v>
      </c>
      <c r="I65" s="25">
        <f>SUM(I5:I64)</f>
        <v>31500</v>
      </c>
    </row>
  </sheetData>
  <sheetProtection/>
  <mergeCells count="63">
    <mergeCell ref="A64:B64"/>
    <mergeCell ref="D64:I64"/>
    <mergeCell ref="A65:D65"/>
    <mergeCell ref="A58:B58"/>
    <mergeCell ref="D58:I58"/>
    <mergeCell ref="A60:B60"/>
    <mergeCell ref="D60:I60"/>
    <mergeCell ref="A62:B62"/>
    <mergeCell ref="D62:I62"/>
    <mergeCell ref="A52:B52"/>
    <mergeCell ref="D52:I52"/>
    <mergeCell ref="A54:B54"/>
    <mergeCell ref="D54:I54"/>
    <mergeCell ref="A56:B56"/>
    <mergeCell ref="D56:I56"/>
    <mergeCell ref="A46:B46"/>
    <mergeCell ref="D46:I46"/>
    <mergeCell ref="A48:B48"/>
    <mergeCell ref="D48:I48"/>
    <mergeCell ref="A50:B50"/>
    <mergeCell ref="D50:I50"/>
    <mergeCell ref="A40:B40"/>
    <mergeCell ref="D40:I40"/>
    <mergeCell ref="A42:B42"/>
    <mergeCell ref="D42:I42"/>
    <mergeCell ref="A44:B44"/>
    <mergeCell ref="D44:I44"/>
    <mergeCell ref="A34:B34"/>
    <mergeCell ref="D34:I34"/>
    <mergeCell ref="A36:B36"/>
    <mergeCell ref="D36:I36"/>
    <mergeCell ref="A38:B38"/>
    <mergeCell ref="D38:I38"/>
    <mergeCell ref="A28:B28"/>
    <mergeCell ref="D28:I28"/>
    <mergeCell ref="A30:B30"/>
    <mergeCell ref="D30:I30"/>
    <mergeCell ref="A32:B32"/>
    <mergeCell ref="D32:I32"/>
    <mergeCell ref="A22:B22"/>
    <mergeCell ref="D22:I22"/>
    <mergeCell ref="A24:B24"/>
    <mergeCell ref="D24:I24"/>
    <mergeCell ref="A26:B26"/>
    <mergeCell ref="D26:I26"/>
    <mergeCell ref="A16:B16"/>
    <mergeCell ref="D16:I16"/>
    <mergeCell ref="A18:B18"/>
    <mergeCell ref="D18:I18"/>
    <mergeCell ref="A20:B20"/>
    <mergeCell ref="D20:I20"/>
    <mergeCell ref="A10:B10"/>
    <mergeCell ref="D10:I10"/>
    <mergeCell ref="A12:B12"/>
    <mergeCell ref="D12:I12"/>
    <mergeCell ref="A14:B14"/>
    <mergeCell ref="D14:I14"/>
    <mergeCell ref="F1:I1"/>
    <mergeCell ref="B2:H2"/>
    <mergeCell ref="A6:B6"/>
    <mergeCell ref="D6:I6"/>
    <mergeCell ref="A8:B8"/>
    <mergeCell ref="D8:I8"/>
  </mergeCells>
  <dataValidations count="2">
    <dataValidation type="whole" operator="equal" allowBlank="1" showInputMessage="1" showErrorMessage="1" sqref="G13 G33 G5 G21 G17 G29 G25 G37">
      <formula1>M13</formula1>
    </dataValidation>
    <dataValidation type="whole" operator="equal" allowBlank="1" showInputMessage="1" showErrorMessage="1" sqref="G9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14" customWidth="1"/>
    <col min="2" max="2" width="31.125" style="5" customWidth="1"/>
    <col min="3" max="3" width="10.00390625" style="5" customWidth="1"/>
    <col min="4" max="4" width="22.875" style="5" customWidth="1"/>
    <col min="5" max="5" width="11.00390625" style="15" customWidth="1"/>
    <col min="6" max="6" width="15.00390625" style="15" customWidth="1"/>
    <col min="7" max="7" width="12.00390625" style="15" customWidth="1"/>
    <col min="8" max="8" width="14.00390625" style="34" customWidth="1"/>
    <col min="9" max="9" width="11.75390625" style="36" customWidth="1"/>
  </cols>
  <sheetData>
    <row r="1" spans="6:9" ht="33" customHeight="1">
      <c r="F1" s="84" t="s">
        <v>285</v>
      </c>
      <c r="G1" s="84"/>
      <c r="H1" s="84"/>
      <c r="I1" s="109"/>
    </row>
    <row r="2" spans="2:9" s="18" customFormat="1" ht="15.75">
      <c r="B2" s="86" t="s">
        <v>225</v>
      </c>
      <c r="C2" s="86"/>
      <c r="D2" s="86"/>
      <c r="E2" s="86"/>
      <c r="F2" s="86"/>
      <c r="G2" s="86"/>
      <c r="H2" s="86"/>
      <c r="I2" s="37"/>
    </row>
    <row r="3" spans="1:8" ht="19.5" customHeight="1">
      <c r="A3" s="7"/>
      <c r="B3" s="6"/>
      <c r="C3" s="6"/>
      <c r="D3" s="6"/>
      <c r="E3" s="8"/>
      <c r="F3" s="8"/>
      <c r="G3" s="8"/>
      <c r="H3" s="32"/>
    </row>
    <row r="4" spans="1:9" ht="81.75" customHeight="1">
      <c r="A4" s="38" t="s">
        <v>0</v>
      </c>
      <c r="B4" s="39" t="s">
        <v>1</v>
      </c>
      <c r="C4" s="39" t="s">
        <v>2</v>
      </c>
      <c r="D4" s="39" t="s">
        <v>3</v>
      </c>
      <c r="E4" s="40" t="s">
        <v>10</v>
      </c>
      <c r="F4" s="40" t="s">
        <v>35</v>
      </c>
      <c r="G4" s="41" t="s">
        <v>18</v>
      </c>
      <c r="H4" s="42" t="s">
        <v>11</v>
      </c>
      <c r="I4" s="43" t="s">
        <v>37</v>
      </c>
    </row>
    <row r="5" spans="1:9" ht="51">
      <c r="A5" s="22" t="s">
        <v>4</v>
      </c>
      <c r="B5" s="44" t="s">
        <v>226</v>
      </c>
      <c r="C5" s="44" t="s">
        <v>227</v>
      </c>
      <c r="D5" s="44" t="s">
        <v>228</v>
      </c>
      <c r="E5" s="45">
        <v>7490</v>
      </c>
      <c r="F5" s="45">
        <v>1500</v>
      </c>
      <c r="G5" s="46">
        <v>990</v>
      </c>
      <c r="H5" s="47">
        <v>5000</v>
      </c>
      <c r="I5" s="31">
        <v>2100</v>
      </c>
    </row>
    <row r="6" spans="1:9" ht="20.25" customHeight="1">
      <c r="A6" s="87" t="s">
        <v>41</v>
      </c>
      <c r="B6" s="88"/>
      <c r="C6" s="44">
        <v>72</v>
      </c>
      <c r="D6" s="89"/>
      <c r="E6" s="90"/>
      <c r="F6" s="90"/>
      <c r="G6" s="90"/>
      <c r="H6" s="90"/>
      <c r="I6" s="91"/>
    </row>
    <row r="7" spans="1:9" ht="39" customHeight="1">
      <c r="A7" s="22" t="s">
        <v>5</v>
      </c>
      <c r="B7" s="44" t="s">
        <v>229</v>
      </c>
      <c r="C7" s="44" t="s">
        <v>230</v>
      </c>
      <c r="D7" s="44" t="s">
        <v>163</v>
      </c>
      <c r="E7" s="45">
        <v>7050</v>
      </c>
      <c r="F7" s="45">
        <v>2100</v>
      </c>
      <c r="G7" s="46">
        <v>0</v>
      </c>
      <c r="H7" s="47">
        <v>4950</v>
      </c>
      <c r="I7" s="31">
        <v>2100</v>
      </c>
    </row>
    <row r="8" spans="1:9" ht="20.25" customHeight="1">
      <c r="A8" s="87" t="s">
        <v>41</v>
      </c>
      <c r="B8" s="88"/>
      <c r="C8" s="44">
        <v>73</v>
      </c>
      <c r="D8" s="89"/>
      <c r="E8" s="90"/>
      <c r="F8" s="90"/>
      <c r="G8" s="90"/>
      <c r="H8" s="90"/>
      <c r="I8" s="91"/>
    </row>
    <row r="9" spans="1:9" ht="43.5" customHeight="1">
      <c r="A9" s="22" t="s">
        <v>6</v>
      </c>
      <c r="B9" s="44" t="s">
        <v>231</v>
      </c>
      <c r="C9" s="44" t="s">
        <v>232</v>
      </c>
      <c r="D9" s="44" t="s">
        <v>233</v>
      </c>
      <c r="E9" s="45">
        <v>6850</v>
      </c>
      <c r="F9" s="45">
        <v>1900</v>
      </c>
      <c r="G9" s="46">
        <v>0</v>
      </c>
      <c r="H9" s="47">
        <v>4950</v>
      </c>
      <c r="I9" s="31">
        <v>1500</v>
      </c>
    </row>
    <row r="10" spans="1:9" ht="20.25" customHeight="1">
      <c r="A10" s="87" t="s">
        <v>41</v>
      </c>
      <c r="B10" s="88"/>
      <c r="C10" s="44">
        <v>71</v>
      </c>
      <c r="D10" s="89"/>
      <c r="E10" s="90"/>
      <c r="F10" s="90"/>
      <c r="G10" s="90"/>
      <c r="H10" s="90"/>
      <c r="I10" s="91"/>
    </row>
    <row r="11" spans="1:9" ht="57.75" customHeight="1">
      <c r="A11" s="22" t="s">
        <v>14</v>
      </c>
      <c r="B11" s="50" t="s">
        <v>234</v>
      </c>
      <c r="C11" s="50" t="s">
        <v>235</v>
      </c>
      <c r="D11" s="50" t="s">
        <v>236</v>
      </c>
      <c r="E11" s="30">
        <v>1100</v>
      </c>
      <c r="F11" s="30">
        <v>200</v>
      </c>
      <c r="G11" s="28">
        <v>0</v>
      </c>
      <c r="H11" s="30">
        <v>900</v>
      </c>
      <c r="I11" s="31">
        <v>600</v>
      </c>
    </row>
    <row r="12" spans="1:9" ht="20.25" customHeight="1">
      <c r="A12" s="87" t="s">
        <v>41</v>
      </c>
      <c r="B12" s="88"/>
      <c r="C12" s="44">
        <v>67</v>
      </c>
      <c r="D12" s="89"/>
      <c r="E12" s="90"/>
      <c r="F12" s="90"/>
      <c r="G12" s="90"/>
      <c r="H12" s="90"/>
      <c r="I12" s="91"/>
    </row>
    <row r="13" spans="1:9" ht="57.75" customHeight="1">
      <c r="A13" s="22" t="s">
        <v>53</v>
      </c>
      <c r="B13" s="50" t="s">
        <v>237</v>
      </c>
      <c r="C13" s="50" t="s">
        <v>238</v>
      </c>
      <c r="D13" s="50" t="s">
        <v>236</v>
      </c>
      <c r="E13" s="30">
        <v>1005</v>
      </c>
      <c r="F13" s="30">
        <v>435</v>
      </c>
      <c r="G13" s="28">
        <v>0</v>
      </c>
      <c r="H13" s="30">
        <v>570</v>
      </c>
      <c r="I13" s="31">
        <v>400</v>
      </c>
    </row>
    <row r="14" spans="1:9" ht="20.25" customHeight="1">
      <c r="A14" s="87" t="s">
        <v>41</v>
      </c>
      <c r="B14" s="88"/>
      <c r="C14" s="44">
        <v>61</v>
      </c>
      <c r="D14" s="89"/>
      <c r="E14" s="90"/>
      <c r="F14" s="90"/>
      <c r="G14" s="90"/>
      <c r="H14" s="90"/>
      <c r="I14" s="91"/>
    </row>
    <row r="15" spans="1:9" ht="68.25" customHeight="1">
      <c r="A15" s="22" t="s">
        <v>57</v>
      </c>
      <c r="B15" s="44" t="s">
        <v>239</v>
      </c>
      <c r="C15" s="44" t="s">
        <v>26</v>
      </c>
      <c r="D15" s="44" t="s">
        <v>191</v>
      </c>
      <c r="E15" s="45">
        <v>406280</v>
      </c>
      <c r="F15" s="45">
        <v>375180</v>
      </c>
      <c r="G15" s="46">
        <v>0</v>
      </c>
      <c r="H15" s="47">
        <v>31100</v>
      </c>
      <c r="I15" s="31">
        <v>2000</v>
      </c>
    </row>
    <row r="16" spans="1:9" ht="20.25" customHeight="1">
      <c r="A16" s="87" t="s">
        <v>41</v>
      </c>
      <c r="B16" s="88"/>
      <c r="C16" s="44">
        <v>73</v>
      </c>
      <c r="D16" s="89"/>
      <c r="E16" s="90"/>
      <c r="F16" s="90"/>
      <c r="G16" s="90"/>
      <c r="H16" s="90"/>
      <c r="I16" s="91"/>
    </row>
    <row r="17" spans="1:9" ht="57" customHeight="1">
      <c r="A17" s="22" t="s">
        <v>62</v>
      </c>
      <c r="B17" s="23" t="s">
        <v>219</v>
      </c>
      <c r="C17" s="23" t="s">
        <v>220</v>
      </c>
      <c r="D17" s="23" t="s">
        <v>221</v>
      </c>
      <c r="E17" s="23">
        <v>3130</v>
      </c>
      <c r="F17" s="23">
        <v>600</v>
      </c>
      <c r="G17" s="24">
        <v>200</v>
      </c>
      <c r="H17" s="48">
        <v>2330</v>
      </c>
      <c r="I17" s="31">
        <v>0</v>
      </c>
    </row>
    <row r="18" spans="1:9" ht="18" customHeight="1">
      <c r="A18" s="87" t="s">
        <v>41</v>
      </c>
      <c r="B18" s="88"/>
      <c r="C18" s="44">
        <v>60</v>
      </c>
      <c r="D18" s="89" t="s">
        <v>271</v>
      </c>
      <c r="E18" s="90"/>
      <c r="F18" s="90"/>
      <c r="G18" s="90"/>
      <c r="H18" s="90"/>
      <c r="I18" s="91"/>
    </row>
    <row r="19" spans="1:9" ht="51">
      <c r="A19" s="22" t="s">
        <v>65</v>
      </c>
      <c r="B19" s="23" t="s">
        <v>240</v>
      </c>
      <c r="C19" s="23" t="s">
        <v>241</v>
      </c>
      <c r="D19" s="23" t="s">
        <v>242</v>
      </c>
      <c r="E19" s="23">
        <v>9668.66</v>
      </c>
      <c r="F19" s="23">
        <v>566.88</v>
      </c>
      <c r="G19" s="24">
        <v>600</v>
      </c>
      <c r="H19" s="48">
        <v>8501.78</v>
      </c>
      <c r="I19" s="31">
        <v>1000</v>
      </c>
    </row>
    <row r="20" spans="1:9" ht="20.25" customHeight="1">
      <c r="A20" s="87" t="s">
        <v>41</v>
      </c>
      <c r="B20" s="88"/>
      <c r="C20" s="44">
        <v>64</v>
      </c>
      <c r="D20" s="89"/>
      <c r="E20" s="90"/>
      <c r="F20" s="90"/>
      <c r="G20" s="90"/>
      <c r="H20" s="90"/>
      <c r="I20" s="91"/>
    </row>
    <row r="21" spans="1:9" ht="51">
      <c r="A21" s="22" t="s">
        <v>67</v>
      </c>
      <c r="B21" s="1" t="s">
        <v>243</v>
      </c>
      <c r="C21" s="1" t="s">
        <v>244</v>
      </c>
      <c r="D21" s="1" t="s">
        <v>245</v>
      </c>
      <c r="E21" s="30">
        <v>5100</v>
      </c>
      <c r="F21" s="30">
        <v>2100</v>
      </c>
      <c r="G21" s="28">
        <v>500</v>
      </c>
      <c r="H21" s="30">
        <v>2500</v>
      </c>
      <c r="I21" s="31">
        <v>400</v>
      </c>
    </row>
    <row r="22" spans="1:9" ht="20.25" customHeight="1">
      <c r="A22" s="87" t="s">
        <v>41</v>
      </c>
      <c r="B22" s="88"/>
      <c r="C22" s="44">
        <v>61</v>
      </c>
      <c r="D22" s="89"/>
      <c r="E22" s="90"/>
      <c r="F22" s="90"/>
      <c r="G22" s="90"/>
      <c r="H22" s="90"/>
      <c r="I22" s="91"/>
    </row>
    <row r="23" spans="1:9" ht="69.75" customHeight="1">
      <c r="A23" s="22" t="s">
        <v>71</v>
      </c>
      <c r="B23" s="1" t="s">
        <v>246</v>
      </c>
      <c r="C23" s="1" t="s">
        <v>43</v>
      </c>
      <c r="D23" s="1" t="s">
        <v>247</v>
      </c>
      <c r="E23" s="30">
        <v>112583.44</v>
      </c>
      <c r="F23" s="30">
        <v>77543.44</v>
      </c>
      <c r="G23" s="28">
        <v>29040</v>
      </c>
      <c r="H23" s="30">
        <v>6000</v>
      </c>
      <c r="I23" s="31">
        <v>2000</v>
      </c>
    </row>
    <row r="24" spans="1:9" ht="20.25" customHeight="1">
      <c r="A24" s="87" t="s">
        <v>41</v>
      </c>
      <c r="B24" s="88"/>
      <c r="C24" s="44">
        <v>73</v>
      </c>
      <c r="D24" s="89"/>
      <c r="E24" s="90"/>
      <c r="F24" s="90"/>
      <c r="G24" s="90"/>
      <c r="H24" s="90"/>
      <c r="I24" s="91"/>
    </row>
    <row r="25" spans="1:9" ht="52.5" customHeight="1">
      <c r="A25" s="22" t="s">
        <v>75</v>
      </c>
      <c r="B25" s="44" t="s">
        <v>248</v>
      </c>
      <c r="C25" s="44" t="s">
        <v>43</v>
      </c>
      <c r="D25" s="44" t="s">
        <v>247</v>
      </c>
      <c r="E25" s="45">
        <v>167449.56</v>
      </c>
      <c r="F25" s="45">
        <v>112809.56</v>
      </c>
      <c r="G25" s="46">
        <v>44640</v>
      </c>
      <c r="H25" s="47">
        <v>10000</v>
      </c>
      <c r="I25" s="31">
        <v>6000</v>
      </c>
    </row>
    <row r="26" spans="1:9" ht="20.25" customHeight="1">
      <c r="A26" s="87" t="s">
        <v>41</v>
      </c>
      <c r="B26" s="88"/>
      <c r="C26" s="44">
        <v>93</v>
      </c>
      <c r="D26" s="89"/>
      <c r="E26" s="90"/>
      <c r="F26" s="90"/>
      <c r="G26" s="90"/>
      <c r="H26" s="90"/>
      <c r="I26" s="91"/>
    </row>
    <row r="27" spans="1:9" ht="54.75" customHeight="1">
      <c r="A27" s="22" t="s">
        <v>78</v>
      </c>
      <c r="B27" s="23" t="s">
        <v>249</v>
      </c>
      <c r="C27" s="23" t="s">
        <v>250</v>
      </c>
      <c r="D27" s="23" t="s">
        <v>251</v>
      </c>
      <c r="E27" s="23">
        <v>17590</v>
      </c>
      <c r="F27" s="23">
        <v>14250</v>
      </c>
      <c r="G27" s="72">
        <v>1840</v>
      </c>
      <c r="H27" s="48">
        <v>1500</v>
      </c>
      <c r="I27" s="31">
        <v>1300</v>
      </c>
    </row>
    <row r="28" spans="1:9" ht="20.25" customHeight="1">
      <c r="A28" s="87" t="s">
        <v>41</v>
      </c>
      <c r="B28" s="88"/>
      <c r="C28" s="44">
        <v>67</v>
      </c>
      <c r="D28" s="89"/>
      <c r="E28" s="90"/>
      <c r="F28" s="90"/>
      <c r="G28" s="90"/>
      <c r="H28" s="90"/>
      <c r="I28" s="91"/>
    </row>
    <row r="29" spans="1:9" ht="69" customHeight="1">
      <c r="A29" s="22" t="s">
        <v>81</v>
      </c>
      <c r="B29" s="50" t="s">
        <v>252</v>
      </c>
      <c r="C29" s="50" t="s">
        <v>26</v>
      </c>
      <c r="D29" s="50" t="s">
        <v>129</v>
      </c>
      <c r="E29" s="30">
        <v>50940</v>
      </c>
      <c r="F29" s="30">
        <v>40000</v>
      </c>
      <c r="G29" s="28">
        <v>4800</v>
      </c>
      <c r="H29" s="28">
        <v>6140</v>
      </c>
      <c r="I29" s="31">
        <v>3000</v>
      </c>
    </row>
    <row r="30" spans="1:9" ht="20.25" customHeight="1">
      <c r="A30" s="87" t="s">
        <v>41</v>
      </c>
      <c r="B30" s="88"/>
      <c r="C30" s="44">
        <v>67</v>
      </c>
      <c r="D30" s="89"/>
      <c r="E30" s="90"/>
      <c r="F30" s="90"/>
      <c r="G30" s="90"/>
      <c r="H30" s="90"/>
      <c r="I30" s="91"/>
    </row>
    <row r="31" spans="1:9" ht="68.25" customHeight="1">
      <c r="A31" s="22" t="s">
        <v>85</v>
      </c>
      <c r="B31" s="1" t="s">
        <v>223</v>
      </c>
      <c r="C31" s="1" t="s">
        <v>224</v>
      </c>
      <c r="D31" s="1" t="s">
        <v>129</v>
      </c>
      <c r="E31" s="30">
        <v>73980</v>
      </c>
      <c r="F31" s="30">
        <v>56200</v>
      </c>
      <c r="G31" s="28">
        <v>800</v>
      </c>
      <c r="H31" s="30">
        <v>16980</v>
      </c>
      <c r="I31" s="31">
        <v>0</v>
      </c>
    </row>
    <row r="32" spans="1:9" ht="20.25" customHeight="1">
      <c r="A32" s="87" t="s">
        <v>41</v>
      </c>
      <c r="B32" s="88"/>
      <c r="C32" s="44">
        <v>60</v>
      </c>
      <c r="D32" s="89" t="s">
        <v>271</v>
      </c>
      <c r="E32" s="90"/>
      <c r="F32" s="90"/>
      <c r="G32" s="90"/>
      <c r="H32" s="90"/>
      <c r="I32" s="91"/>
    </row>
    <row r="33" spans="1:9" ht="70.5" customHeight="1">
      <c r="A33" s="22" t="s">
        <v>89</v>
      </c>
      <c r="B33" s="23" t="s">
        <v>243</v>
      </c>
      <c r="C33" s="23" t="s">
        <v>253</v>
      </c>
      <c r="D33" s="23" t="s">
        <v>129</v>
      </c>
      <c r="E33" s="23">
        <v>11350</v>
      </c>
      <c r="F33" s="23">
        <v>7050</v>
      </c>
      <c r="G33" s="24">
        <v>300</v>
      </c>
      <c r="H33" s="48">
        <v>4000</v>
      </c>
      <c r="I33" s="31">
        <v>1200</v>
      </c>
    </row>
    <row r="34" spans="1:9" ht="20.25" customHeight="1">
      <c r="A34" s="87" t="s">
        <v>41</v>
      </c>
      <c r="B34" s="88"/>
      <c r="C34" s="44">
        <v>63</v>
      </c>
      <c r="D34" s="89"/>
      <c r="E34" s="90"/>
      <c r="F34" s="90"/>
      <c r="G34" s="90"/>
      <c r="H34" s="90"/>
      <c r="I34" s="91"/>
    </row>
    <row r="35" spans="1:9" ht="70.5" customHeight="1">
      <c r="A35" s="22" t="s">
        <v>93</v>
      </c>
      <c r="B35" s="44" t="s">
        <v>254</v>
      </c>
      <c r="C35" s="44" t="s">
        <v>255</v>
      </c>
      <c r="D35" s="44" t="s">
        <v>256</v>
      </c>
      <c r="E35" s="45">
        <v>13919</v>
      </c>
      <c r="F35" s="45">
        <v>233</v>
      </c>
      <c r="G35" s="46">
        <v>1920</v>
      </c>
      <c r="H35" s="47">
        <v>11766</v>
      </c>
      <c r="I35" s="31">
        <v>3100</v>
      </c>
    </row>
    <row r="36" spans="1:9" ht="20.25" customHeight="1">
      <c r="A36" s="87" t="s">
        <v>41</v>
      </c>
      <c r="B36" s="88"/>
      <c r="C36" s="44">
        <v>73</v>
      </c>
      <c r="D36" s="89"/>
      <c r="E36" s="90"/>
      <c r="F36" s="90"/>
      <c r="G36" s="90"/>
      <c r="H36" s="90"/>
      <c r="I36" s="91"/>
    </row>
    <row r="37" spans="1:9" ht="62.25" customHeight="1">
      <c r="A37" s="22" t="s">
        <v>97</v>
      </c>
      <c r="B37" s="44" t="s">
        <v>257</v>
      </c>
      <c r="C37" s="44" t="s">
        <v>26</v>
      </c>
      <c r="D37" s="44" t="s">
        <v>272</v>
      </c>
      <c r="E37" s="23">
        <v>13580</v>
      </c>
      <c r="F37" s="23">
        <v>7430</v>
      </c>
      <c r="G37" s="24">
        <v>150</v>
      </c>
      <c r="H37" s="48">
        <v>6000</v>
      </c>
      <c r="I37" s="31">
        <v>5000</v>
      </c>
    </row>
    <row r="38" spans="1:9" ht="20.25" customHeight="1">
      <c r="A38" s="87" t="s">
        <v>41</v>
      </c>
      <c r="B38" s="88"/>
      <c r="C38" s="44">
        <v>92</v>
      </c>
      <c r="D38" s="89"/>
      <c r="E38" s="90"/>
      <c r="F38" s="90"/>
      <c r="G38" s="90"/>
      <c r="H38" s="90"/>
      <c r="I38" s="91"/>
    </row>
    <row r="39" spans="1:9" ht="51">
      <c r="A39" s="22" t="s">
        <v>101</v>
      </c>
      <c r="B39" s="44" t="s">
        <v>258</v>
      </c>
      <c r="C39" s="44" t="s">
        <v>26</v>
      </c>
      <c r="D39" s="44" t="s">
        <v>272</v>
      </c>
      <c r="E39" s="45">
        <v>1570</v>
      </c>
      <c r="F39" s="45">
        <v>100</v>
      </c>
      <c r="G39" s="46">
        <v>270</v>
      </c>
      <c r="H39" s="47">
        <v>1200</v>
      </c>
      <c r="I39" s="31">
        <v>800</v>
      </c>
    </row>
    <row r="40" spans="1:9" ht="20.25" customHeight="1">
      <c r="A40" s="87" t="s">
        <v>41</v>
      </c>
      <c r="B40" s="88"/>
      <c r="C40" s="44">
        <v>70</v>
      </c>
      <c r="D40" s="89"/>
      <c r="E40" s="90"/>
      <c r="F40" s="90"/>
      <c r="G40" s="90"/>
      <c r="H40" s="90"/>
      <c r="I40" s="91"/>
    </row>
    <row r="41" spans="1:9" ht="51">
      <c r="A41" s="22" t="s">
        <v>105</v>
      </c>
      <c r="B41" s="44" t="s">
        <v>259</v>
      </c>
      <c r="C41" s="44" t="s">
        <v>260</v>
      </c>
      <c r="D41" s="44" t="s">
        <v>272</v>
      </c>
      <c r="E41" s="45">
        <v>4650</v>
      </c>
      <c r="F41" s="45">
        <v>500</v>
      </c>
      <c r="G41" s="46">
        <v>1050</v>
      </c>
      <c r="H41" s="47">
        <v>3100</v>
      </c>
      <c r="I41" s="31">
        <v>2500</v>
      </c>
    </row>
    <row r="42" spans="1:9" ht="20.25" customHeight="1">
      <c r="A42" s="87" t="s">
        <v>41</v>
      </c>
      <c r="B42" s="88"/>
      <c r="C42" s="44">
        <v>81</v>
      </c>
      <c r="D42" s="89"/>
      <c r="E42" s="90"/>
      <c r="F42" s="90"/>
      <c r="G42" s="90"/>
      <c r="H42" s="90"/>
      <c r="I42" s="91"/>
    </row>
    <row r="43" spans="1:9" ht="12.75">
      <c r="A43" s="110" t="s">
        <v>12</v>
      </c>
      <c r="B43" s="110"/>
      <c r="C43" s="110"/>
      <c r="D43" s="110"/>
      <c r="E43" s="25">
        <f>SUM(E5:E41)</f>
        <v>915285.6599999999</v>
      </c>
      <c r="F43" s="25">
        <f>SUM(F5:F41)</f>
        <v>700697.88</v>
      </c>
      <c r="G43" s="25">
        <f>SUM(G5:G41)</f>
        <v>87100</v>
      </c>
      <c r="H43" s="25">
        <f>SUM(H5:H41)</f>
        <v>127487.78</v>
      </c>
      <c r="I43" s="25">
        <f>SUM(I5:I41)</f>
        <v>35000</v>
      </c>
    </row>
  </sheetData>
  <sheetProtection/>
  <mergeCells count="41">
    <mergeCell ref="A16:B16"/>
    <mergeCell ref="D16:I16"/>
    <mergeCell ref="A8:B8"/>
    <mergeCell ref="D8:I8"/>
    <mergeCell ref="F1:I1"/>
    <mergeCell ref="B2:H2"/>
    <mergeCell ref="A6:B6"/>
    <mergeCell ref="D6:I6"/>
    <mergeCell ref="A10:B10"/>
    <mergeCell ref="D10:I10"/>
    <mergeCell ref="A12:B12"/>
    <mergeCell ref="D12:I12"/>
    <mergeCell ref="A14:B14"/>
    <mergeCell ref="D14:I14"/>
    <mergeCell ref="D22:I22"/>
    <mergeCell ref="A24:B24"/>
    <mergeCell ref="D24:I24"/>
    <mergeCell ref="A26:B26"/>
    <mergeCell ref="D26:I26"/>
    <mergeCell ref="A20:B20"/>
    <mergeCell ref="D20:I20"/>
    <mergeCell ref="A28:B28"/>
    <mergeCell ref="D28:I28"/>
    <mergeCell ref="A30:B30"/>
    <mergeCell ref="D30:I30"/>
    <mergeCell ref="D42:I42"/>
    <mergeCell ref="A18:B18"/>
    <mergeCell ref="D18:I18"/>
    <mergeCell ref="A32:B32"/>
    <mergeCell ref="D32:I32"/>
    <mergeCell ref="A22:B22"/>
    <mergeCell ref="A43:D43"/>
    <mergeCell ref="A34:B34"/>
    <mergeCell ref="D34:I34"/>
    <mergeCell ref="A36:B36"/>
    <mergeCell ref="D36:I36"/>
    <mergeCell ref="A38:B38"/>
    <mergeCell ref="D38:I38"/>
    <mergeCell ref="A40:B40"/>
    <mergeCell ref="D40:I40"/>
    <mergeCell ref="A42:B42"/>
  </mergeCells>
  <dataValidations count="2">
    <dataValidation type="whole" operator="equal" allowBlank="1" showInputMessage="1" showErrorMessage="1" sqref="G13 G33 G5 G21 G17 G29 G25 G37">
      <formula1>M13</formula1>
    </dataValidation>
    <dataValidation type="whole" operator="equal" allowBlank="1" showInputMessage="1" showErrorMessage="1" sqref="G9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" sqref="G1:I1"/>
    </sheetView>
  </sheetViews>
  <sheetFormatPr defaultColWidth="9.00390625" defaultRowHeight="12.75"/>
  <cols>
    <col min="1" max="1" width="5.125" style="5" customWidth="1"/>
    <col min="2" max="2" width="6.125" style="14" customWidth="1"/>
    <col min="3" max="3" width="28.375" style="5" customWidth="1"/>
    <col min="4" max="4" width="10.75390625" style="5" customWidth="1"/>
    <col min="5" max="5" width="28.25390625" style="5" customWidth="1"/>
    <col min="6" max="6" width="9.625" style="15" customWidth="1"/>
    <col min="7" max="7" width="15.00390625" style="15" customWidth="1"/>
    <col min="8" max="8" width="12.375" style="15" customWidth="1"/>
    <col min="9" max="9" width="13.125" style="34" customWidth="1"/>
    <col min="10" max="16384" width="9.125" style="5" customWidth="1"/>
  </cols>
  <sheetData>
    <row r="1" spans="7:9" ht="57.75" customHeight="1">
      <c r="G1" s="84" t="s">
        <v>286</v>
      </c>
      <c r="H1" s="84"/>
      <c r="I1" s="84"/>
    </row>
    <row r="2" spans="2:9" ht="15.75">
      <c r="B2" s="101" t="s">
        <v>218</v>
      </c>
      <c r="C2" s="101"/>
      <c r="D2" s="101"/>
      <c r="E2" s="101"/>
      <c r="F2" s="101"/>
      <c r="G2" s="101"/>
      <c r="H2" s="101"/>
      <c r="I2" s="101"/>
    </row>
    <row r="3" spans="2:9" s="6" customFormat="1" ht="12.75">
      <c r="B3" s="7"/>
      <c r="F3" s="8"/>
      <c r="G3" s="8"/>
      <c r="H3" s="8"/>
      <c r="I3" s="32"/>
    </row>
    <row r="4" spans="1:9" ht="84">
      <c r="A4" s="70" t="s">
        <v>9</v>
      </c>
      <c r="B4" s="70" t="s">
        <v>8</v>
      </c>
      <c r="C4" s="39" t="s">
        <v>1</v>
      </c>
      <c r="D4" s="39" t="s">
        <v>2</v>
      </c>
      <c r="E4" s="39" t="s">
        <v>3</v>
      </c>
      <c r="F4" s="40" t="s">
        <v>10</v>
      </c>
      <c r="G4" s="40" t="s">
        <v>35</v>
      </c>
      <c r="H4" s="41" t="s">
        <v>161</v>
      </c>
      <c r="I4" s="40" t="s">
        <v>11</v>
      </c>
    </row>
    <row r="5" spans="1:9" s="52" customFormat="1" ht="84" customHeight="1">
      <c r="A5" s="54">
        <v>1</v>
      </c>
      <c r="B5" s="22" t="s">
        <v>62</v>
      </c>
      <c r="C5" s="23" t="s">
        <v>219</v>
      </c>
      <c r="D5" s="23" t="s">
        <v>220</v>
      </c>
      <c r="E5" s="23" t="s">
        <v>221</v>
      </c>
      <c r="F5" s="23">
        <v>3130</v>
      </c>
      <c r="G5" s="23">
        <v>600</v>
      </c>
      <c r="H5" s="24">
        <v>200</v>
      </c>
      <c r="I5" s="48">
        <v>2330</v>
      </c>
    </row>
    <row r="6" spans="1:9" s="52" customFormat="1" ht="15.75" customHeight="1">
      <c r="A6" s="120" t="s">
        <v>222</v>
      </c>
      <c r="B6" s="99"/>
      <c r="C6" s="99"/>
      <c r="D6" s="99"/>
      <c r="E6" s="99"/>
      <c r="F6" s="99"/>
      <c r="G6" s="99"/>
      <c r="H6" s="99"/>
      <c r="I6" s="100"/>
    </row>
    <row r="7" spans="1:9" s="52" customFormat="1" ht="60" customHeight="1">
      <c r="A7" s="54">
        <v>1</v>
      </c>
      <c r="B7" s="22" t="s">
        <v>85</v>
      </c>
      <c r="C7" s="1" t="s">
        <v>223</v>
      </c>
      <c r="D7" s="1" t="s">
        <v>224</v>
      </c>
      <c r="E7" s="1" t="s">
        <v>129</v>
      </c>
      <c r="F7" s="30">
        <v>73980</v>
      </c>
      <c r="G7" s="30">
        <v>56200</v>
      </c>
      <c r="H7" s="28">
        <v>800</v>
      </c>
      <c r="I7" s="30">
        <v>16980</v>
      </c>
    </row>
    <row r="8" spans="1:9" s="52" customFormat="1" ht="15.75" customHeight="1">
      <c r="A8" s="120" t="s">
        <v>222</v>
      </c>
      <c r="B8" s="99"/>
      <c r="C8" s="99"/>
      <c r="D8" s="99"/>
      <c r="E8" s="99"/>
      <c r="F8" s="99"/>
      <c r="G8" s="99"/>
      <c r="H8" s="99"/>
      <c r="I8" s="100"/>
    </row>
    <row r="9" spans="1:9" ht="12.75">
      <c r="A9" s="104"/>
      <c r="B9" s="91"/>
      <c r="C9" s="119" t="s">
        <v>7</v>
      </c>
      <c r="D9" s="119"/>
      <c r="E9" s="119"/>
      <c r="F9" s="56">
        <f>SUM(F5:F7)</f>
        <v>77110</v>
      </c>
      <c r="G9" s="56">
        <f>SUM(G5:G7)</f>
        <v>56800</v>
      </c>
      <c r="H9" s="56">
        <f>SUM(H5:H7)</f>
        <v>1000</v>
      </c>
      <c r="I9" s="56">
        <f>SUM(I5:I7)</f>
        <v>19310</v>
      </c>
    </row>
    <row r="10" spans="2:9" ht="12.75">
      <c r="B10" s="10"/>
      <c r="C10" s="11"/>
      <c r="D10" s="11"/>
      <c r="E10" s="11"/>
      <c r="F10" s="12"/>
      <c r="G10" s="12"/>
      <c r="H10" s="12"/>
      <c r="I10" s="71"/>
    </row>
    <row r="11" spans="2:9" ht="12.75">
      <c r="B11" s="10"/>
      <c r="C11" s="11"/>
      <c r="D11" s="11"/>
      <c r="E11" s="11"/>
      <c r="F11" s="12"/>
      <c r="G11" s="12"/>
      <c r="H11" s="12"/>
      <c r="I11" s="71"/>
    </row>
    <row r="12" spans="2:9" ht="12.75">
      <c r="B12" s="10"/>
      <c r="C12" s="11"/>
      <c r="D12" s="11"/>
      <c r="E12" s="11"/>
      <c r="F12" s="12"/>
      <c r="G12" s="12"/>
      <c r="H12" s="12"/>
      <c r="I12" s="71"/>
    </row>
    <row r="13" spans="2:9" ht="12.75">
      <c r="B13" s="10"/>
      <c r="C13" s="11"/>
      <c r="D13" s="11"/>
      <c r="E13" s="11"/>
      <c r="F13" s="12"/>
      <c r="G13" s="12"/>
      <c r="H13" s="12"/>
      <c r="I13" s="71"/>
    </row>
    <row r="14" spans="2:9" ht="12.75">
      <c r="B14" s="10"/>
      <c r="C14" s="11"/>
      <c r="D14" s="11"/>
      <c r="E14" s="11"/>
      <c r="F14" s="12"/>
      <c r="G14" s="12"/>
      <c r="H14" s="12"/>
      <c r="I14" s="71"/>
    </row>
    <row r="15" spans="2:9" ht="12.75">
      <c r="B15" s="10"/>
      <c r="C15" s="11"/>
      <c r="D15" s="11"/>
      <c r="E15" s="11"/>
      <c r="F15" s="12"/>
      <c r="G15" s="12"/>
      <c r="H15" s="12"/>
      <c r="I15" s="71"/>
    </row>
    <row r="16" spans="2:9" ht="12.75">
      <c r="B16" s="10"/>
      <c r="C16" s="11"/>
      <c r="D16" s="11"/>
      <c r="E16" s="11"/>
      <c r="F16" s="12"/>
      <c r="G16" s="12"/>
      <c r="H16" s="12"/>
      <c r="I16" s="71"/>
    </row>
    <row r="17" spans="2:9" ht="12.75">
      <c r="B17" s="10"/>
      <c r="C17" s="11"/>
      <c r="D17" s="11"/>
      <c r="E17" s="11"/>
      <c r="F17" s="12"/>
      <c r="G17" s="12"/>
      <c r="H17" s="12"/>
      <c r="I17" s="71"/>
    </row>
    <row r="18" spans="2:9" ht="12.75">
      <c r="B18" s="10"/>
      <c r="C18" s="11"/>
      <c r="D18" s="11"/>
      <c r="E18" s="11"/>
      <c r="F18" s="12"/>
      <c r="G18" s="12"/>
      <c r="H18" s="12"/>
      <c r="I18" s="71"/>
    </row>
    <row r="19" spans="2:9" ht="12.75">
      <c r="B19" s="10"/>
      <c r="C19" s="11"/>
      <c r="D19" s="11"/>
      <c r="E19" s="11"/>
      <c r="F19" s="12"/>
      <c r="G19" s="12"/>
      <c r="H19" s="12"/>
      <c r="I19" s="71"/>
    </row>
    <row r="20" spans="2:9" ht="12.75">
      <c r="B20" s="10"/>
      <c r="C20" s="11"/>
      <c r="D20" s="11"/>
      <c r="E20" s="11"/>
      <c r="F20" s="12"/>
      <c r="G20" s="12"/>
      <c r="H20" s="12"/>
      <c r="I20" s="71"/>
    </row>
    <row r="21" spans="2:9" ht="12.75">
      <c r="B21" s="10"/>
      <c r="C21" s="11"/>
      <c r="D21" s="11"/>
      <c r="E21" s="11"/>
      <c r="F21" s="12"/>
      <c r="G21" s="12"/>
      <c r="H21" s="12"/>
      <c r="I21" s="71"/>
    </row>
    <row r="22" spans="2:9" ht="12.75">
      <c r="B22" s="10"/>
      <c r="C22" s="11"/>
      <c r="D22" s="11"/>
      <c r="E22" s="11"/>
      <c r="F22" s="12"/>
      <c r="G22" s="12"/>
      <c r="H22" s="12"/>
      <c r="I22" s="71"/>
    </row>
    <row r="23" spans="2:9" ht="12.75">
      <c r="B23" s="10"/>
      <c r="C23" s="11"/>
      <c r="D23" s="11"/>
      <c r="E23" s="11"/>
      <c r="F23" s="12"/>
      <c r="G23" s="12"/>
      <c r="H23" s="12"/>
      <c r="I23" s="71"/>
    </row>
    <row r="24" spans="2:9" ht="12.75">
      <c r="B24" s="10"/>
      <c r="C24" s="11"/>
      <c r="D24" s="11"/>
      <c r="E24" s="11"/>
      <c r="F24" s="12"/>
      <c r="G24" s="12"/>
      <c r="H24" s="12"/>
      <c r="I24" s="71"/>
    </row>
  </sheetData>
  <sheetProtection/>
  <mergeCells count="6">
    <mergeCell ref="A9:B9"/>
    <mergeCell ref="C9:E9"/>
    <mergeCell ref="G1:I1"/>
    <mergeCell ref="B2:I2"/>
    <mergeCell ref="A6:I6"/>
    <mergeCell ref="A8:I8"/>
  </mergeCells>
  <dataValidations count="1">
    <dataValidation type="whole" operator="equal" allowBlank="1" showInputMessage="1" showErrorMessage="1" sqref="H5">
      <formula1>N5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" sqref="G1:I1"/>
    </sheetView>
  </sheetViews>
  <sheetFormatPr defaultColWidth="9.00390625" defaultRowHeight="12.75"/>
  <cols>
    <col min="1" max="1" width="5.125" style="5" customWidth="1"/>
    <col min="2" max="2" width="6.125" style="14" customWidth="1"/>
    <col min="3" max="3" width="31.25390625" style="5" customWidth="1"/>
    <col min="4" max="4" width="11.875" style="5" customWidth="1"/>
    <col min="5" max="5" width="25.25390625" style="5" customWidth="1"/>
    <col min="6" max="6" width="13.00390625" style="15" customWidth="1"/>
    <col min="7" max="7" width="15.00390625" style="15" customWidth="1"/>
    <col min="8" max="8" width="12.125" style="15" customWidth="1"/>
    <col min="9" max="9" width="12.375" style="34" customWidth="1"/>
    <col min="10" max="16384" width="9.125" style="5" customWidth="1"/>
  </cols>
  <sheetData>
    <row r="1" spans="7:9" ht="57.75" customHeight="1">
      <c r="G1" s="84" t="s">
        <v>276</v>
      </c>
      <c r="H1" s="84"/>
      <c r="I1" s="84"/>
    </row>
    <row r="2" spans="2:9" ht="15.75">
      <c r="B2" s="101" t="s">
        <v>150</v>
      </c>
      <c r="C2" s="101"/>
      <c r="D2" s="101"/>
      <c r="E2" s="101"/>
      <c r="F2" s="101"/>
      <c r="G2" s="101"/>
      <c r="H2" s="101"/>
      <c r="I2" s="101"/>
    </row>
    <row r="3" spans="2:9" s="6" customFormat="1" ht="12.75">
      <c r="B3" s="7"/>
      <c r="F3" s="8"/>
      <c r="G3" s="8"/>
      <c r="H3" s="8"/>
      <c r="I3" s="32"/>
    </row>
    <row r="4" spans="1:9" ht="85.5" customHeight="1">
      <c r="A4" s="70" t="s">
        <v>9</v>
      </c>
      <c r="B4" s="70" t="s">
        <v>8</v>
      </c>
      <c r="C4" s="39" t="s">
        <v>1</v>
      </c>
      <c r="D4" s="39" t="s">
        <v>2</v>
      </c>
      <c r="E4" s="39" t="s">
        <v>3</v>
      </c>
      <c r="F4" s="40" t="s">
        <v>10</v>
      </c>
      <c r="G4" s="40" t="s">
        <v>35</v>
      </c>
      <c r="H4" s="41" t="s">
        <v>36</v>
      </c>
      <c r="I4" s="40" t="s">
        <v>11</v>
      </c>
    </row>
    <row r="5" spans="1:9" s="52" customFormat="1" ht="70.5" customHeight="1">
      <c r="A5" s="51">
        <v>1</v>
      </c>
      <c r="B5" s="22" t="s">
        <v>109</v>
      </c>
      <c r="C5" s="44" t="s">
        <v>110</v>
      </c>
      <c r="D5" s="44" t="s">
        <v>111</v>
      </c>
      <c r="E5" s="44" t="s">
        <v>108</v>
      </c>
      <c r="F5" s="45">
        <v>22300</v>
      </c>
      <c r="G5" s="45">
        <v>15500</v>
      </c>
      <c r="H5" s="46">
        <v>2000</v>
      </c>
      <c r="I5" s="31">
        <v>4800</v>
      </c>
    </row>
    <row r="6" spans="1:9" s="52" customFormat="1" ht="26.25" customHeight="1">
      <c r="A6" s="98" t="s">
        <v>151</v>
      </c>
      <c r="B6" s="99"/>
      <c r="C6" s="99"/>
      <c r="D6" s="99"/>
      <c r="E6" s="99"/>
      <c r="F6" s="99"/>
      <c r="G6" s="99"/>
      <c r="H6" s="99"/>
      <c r="I6" s="100"/>
    </row>
    <row r="7" spans="1:9" ht="38.25">
      <c r="A7" s="51">
        <v>2</v>
      </c>
      <c r="B7" s="22" t="s">
        <v>113</v>
      </c>
      <c r="C7" s="44" t="s">
        <v>114</v>
      </c>
      <c r="D7" s="44" t="s">
        <v>115</v>
      </c>
      <c r="E7" s="44" t="s">
        <v>116</v>
      </c>
      <c r="F7" s="45">
        <v>5000</v>
      </c>
      <c r="G7" s="45">
        <v>600</v>
      </c>
      <c r="H7" s="46">
        <v>800</v>
      </c>
      <c r="I7" s="31">
        <v>3600</v>
      </c>
    </row>
    <row r="8" spans="1:9" ht="27.75" customHeight="1">
      <c r="A8" s="102" t="s">
        <v>151</v>
      </c>
      <c r="B8" s="103"/>
      <c r="C8" s="103"/>
      <c r="D8" s="103"/>
      <c r="E8" s="103"/>
      <c r="F8" s="103"/>
      <c r="G8" s="103"/>
      <c r="H8" s="103"/>
      <c r="I8" s="103"/>
    </row>
    <row r="9" spans="1:9" ht="70.5" customHeight="1">
      <c r="A9" s="51">
        <v>3</v>
      </c>
      <c r="B9" s="22" t="s">
        <v>5</v>
      </c>
      <c r="C9" s="23" t="s">
        <v>42</v>
      </c>
      <c r="D9" s="23" t="s">
        <v>43</v>
      </c>
      <c r="E9" s="23" t="s">
        <v>44</v>
      </c>
      <c r="F9" s="23">
        <v>25644</v>
      </c>
      <c r="G9" s="23">
        <v>20300</v>
      </c>
      <c r="H9" s="24">
        <v>720</v>
      </c>
      <c r="I9" s="53">
        <v>3520</v>
      </c>
    </row>
    <row r="10" spans="1:9" ht="28.5" customHeight="1">
      <c r="A10" s="98" t="s">
        <v>152</v>
      </c>
      <c r="B10" s="99"/>
      <c r="C10" s="99"/>
      <c r="D10" s="99"/>
      <c r="E10" s="99"/>
      <c r="F10" s="99"/>
      <c r="G10" s="99"/>
      <c r="H10" s="99"/>
      <c r="I10" s="100"/>
    </row>
    <row r="11" spans="1:9" ht="38.25">
      <c r="A11" s="51">
        <v>4</v>
      </c>
      <c r="B11" s="22" t="s">
        <v>143</v>
      </c>
      <c r="C11" s="23" t="s">
        <v>144</v>
      </c>
      <c r="D11" s="23" t="s">
        <v>83</v>
      </c>
      <c r="E11" s="23" t="s">
        <v>141</v>
      </c>
      <c r="F11" s="23">
        <v>3700</v>
      </c>
      <c r="G11" s="23">
        <v>980</v>
      </c>
      <c r="H11" s="24">
        <v>720</v>
      </c>
      <c r="I11" s="53">
        <v>2000</v>
      </c>
    </row>
    <row r="12" spans="1:9" ht="28.5" customHeight="1">
      <c r="A12" s="98" t="s">
        <v>152</v>
      </c>
      <c r="B12" s="99"/>
      <c r="C12" s="99"/>
      <c r="D12" s="99"/>
      <c r="E12" s="99"/>
      <c r="F12" s="99"/>
      <c r="G12" s="99"/>
      <c r="H12" s="99"/>
      <c r="I12" s="100"/>
    </row>
    <row r="13" spans="1:9" ht="25.5">
      <c r="A13" s="54">
        <v>5</v>
      </c>
      <c r="B13" s="22" t="s">
        <v>78</v>
      </c>
      <c r="C13" s="44" t="s">
        <v>79</v>
      </c>
      <c r="D13" s="44" t="s">
        <v>43</v>
      </c>
      <c r="E13" s="44" t="s">
        <v>77</v>
      </c>
      <c r="F13" s="45">
        <v>88000</v>
      </c>
      <c r="G13" s="45">
        <v>86000</v>
      </c>
      <c r="H13" s="46">
        <v>0</v>
      </c>
      <c r="I13" s="31">
        <v>2000</v>
      </c>
    </row>
    <row r="14" spans="1:9" ht="28.5" customHeight="1">
      <c r="A14" s="98" t="s">
        <v>153</v>
      </c>
      <c r="B14" s="99"/>
      <c r="C14" s="99"/>
      <c r="D14" s="99"/>
      <c r="E14" s="99"/>
      <c r="F14" s="99"/>
      <c r="G14" s="99"/>
      <c r="H14" s="99"/>
      <c r="I14" s="100"/>
    </row>
    <row r="15" spans="1:9" ht="51">
      <c r="A15" s="54">
        <v>6</v>
      </c>
      <c r="B15" s="22" t="s">
        <v>117</v>
      </c>
      <c r="C15" s="23" t="s">
        <v>118</v>
      </c>
      <c r="D15" s="23" t="s">
        <v>119</v>
      </c>
      <c r="E15" s="23" t="s">
        <v>120</v>
      </c>
      <c r="F15" s="23">
        <v>2205</v>
      </c>
      <c r="G15" s="23">
        <v>150</v>
      </c>
      <c r="H15" s="24">
        <v>400</v>
      </c>
      <c r="I15" s="53">
        <v>1655</v>
      </c>
    </row>
    <row r="16" spans="1:9" ht="27.75" customHeight="1">
      <c r="A16" s="98" t="s">
        <v>154</v>
      </c>
      <c r="B16" s="99"/>
      <c r="C16" s="99"/>
      <c r="D16" s="99"/>
      <c r="E16" s="99"/>
      <c r="F16" s="99"/>
      <c r="G16" s="99"/>
      <c r="H16" s="99"/>
      <c r="I16" s="100"/>
    </row>
    <row r="17" spans="1:9" s="52" customFormat="1" ht="34.5" customHeight="1">
      <c r="A17" s="51">
        <v>7</v>
      </c>
      <c r="B17" s="22" t="s">
        <v>57</v>
      </c>
      <c r="C17" s="23" t="s">
        <v>58</v>
      </c>
      <c r="D17" s="23" t="s">
        <v>59</v>
      </c>
      <c r="E17" s="23" t="s">
        <v>60</v>
      </c>
      <c r="F17" s="23">
        <v>6510</v>
      </c>
      <c r="G17" s="23">
        <v>250</v>
      </c>
      <c r="H17" s="24">
        <v>1260</v>
      </c>
      <c r="I17" s="53">
        <v>5000</v>
      </c>
    </row>
    <row r="18" spans="1:9" s="52" customFormat="1" ht="26.25" customHeight="1">
      <c r="A18" s="98" t="s">
        <v>155</v>
      </c>
      <c r="B18" s="99"/>
      <c r="C18" s="99"/>
      <c r="D18" s="99"/>
      <c r="E18" s="99"/>
      <c r="F18" s="99"/>
      <c r="G18" s="99"/>
      <c r="H18" s="99"/>
      <c r="I18" s="100"/>
    </row>
    <row r="19" spans="1:9" ht="38.25">
      <c r="A19" s="54">
        <v>8</v>
      </c>
      <c r="B19" s="22" t="s">
        <v>145</v>
      </c>
      <c r="C19" s="1" t="s">
        <v>146</v>
      </c>
      <c r="D19" s="1" t="s">
        <v>147</v>
      </c>
      <c r="E19" s="1" t="s">
        <v>148</v>
      </c>
      <c r="F19" s="30">
        <v>11300</v>
      </c>
      <c r="G19" s="30">
        <v>8800</v>
      </c>
      <c r="H19" s="28">
        <v>500</v>
      </c>
      <c r="I19" s="55">
        <v>2000</v>
      </c>
    </row>
    <row r="20" spans="1:9" ht="28.5" customHeight="1">
      <c r="A20" s="98" t="s">
        <v>156</v>
      </c>
      <c r="B20" s="99"/>
      <c r="C20" s="99"/>
      <c r="D20" s="99"/>
      <c r="E20" s="99"/>
      <c r="F20" s="99"/>
      <c r="G20" s="99"/>
      <c r="H20" s="99"/>
      <c r="I20" s="100"/>
    </row>
    <row r="21" spans="1:9" ht="25.5">
      <c r="A21" s="54">
        <v>9</v>
      </c>
      <c r="B21" s="22" t="s">
        <v>139</v>
      </c>
      <c r="C21" s="23" t="s">
        <v>140</v>
      </c>
      <c r="D21" s="23" t="s">
        <v>137</v>
      </c>
      <c r="E21" s="23" t="s">
        <v>141</v>
      </c>
      <c r="F21" s="23">
        <v>4440</v>
      </c>
      <c r="G21" s="23">
        <v>500</v>
      </c>
      <c r="H21" s="24">
        <v>1440</v>
      </c>
      <c r="I21" s="53">
        <v>2500</v>
      </c>
    </row>
    <row r="22" spans="1:9" ht="27" customHeight="1">
      <c r="A22" s="98" t="s">
        <v>157</v>
      </c>
      <c r="B22" s="99"/>
      <c r="C22" s="99"/>
      <c r="D22" s="99"/>
      <c r="E22" s="99"/>
      <c r="F22" s="99"/>
      <c r="G22" s="99"/>
      <c r="H22" s="99"/>
      <c r="I22" s="100"/>
    </row>
    <row r="23" spans="1:9" ht="38.25">
      <c r="A23" s="54">
        <v>10</v>
      </c>
      <c r="B23" s="22" t="s">
        <v>101</v>
      </c>
      <c r="C23" s="44" t="s">
        <v>102</v>
      </c>
      <c r="D23" s="44" t="s">
        <v>83</v>
      </c>
      <c r="E23" s="44" t="s">
        <v>103</v>
      </c>
      <c r="F23" s="45">
        <f>I23+H23+G23</f>
        <v>1590</v>
      </c>
      <c r="G23" s="45">
        <v>710</v>
      </c>
      <c r="H23" s="46">
        <v>280</v>
      </c>
      <c r="I23" s="31">
        <v>600</v>
      </c>
    </row>
    <row r="24" spans="1:9" ht="28.5" customHeight="1">
      <c r="A24" s="98" t="s">
        <v>158</v>
      </c>
      <c r="B24" s="99"/>
      <c r="C24" s="99"/>
      <c r="D24" s="99"/>
      <c r="E24" s="99"/>
      <c r="F24" s="99"/>
      <c r="G24" s="99"/>
      <c r="H24" s="99"/>
      <c r="I24" s="100"/>
    </row>
    <row r="25" spans="1:9" ht="28.5" customHeight="1">
      <c r="A25" s="54">
        <v>11</v>
      </c>
      <c r="B25" s="22" t="s">
        <v>6</v>
      </c>
      <c r="C25" s="23" t="s">
        <v>46</v>
      </c>
      <c r="D25" s="23" t="s">
        <v>47</v>
      </c>
      <c r="E25" s="23" t="s">
        <v>44</v>
      </c>
      <c r="F25" s="23">
        <v>8600</v>
      </c>
      <c r="G25" s="23">
        <v>0</v>
      </c>
      <c r="H25" s="24">
        <v>3600</v>
      </c>
      <c r="I25" s="53">
        <v>5000</v>
      </c>
    </row>
    <row r="26" spans="1:9" ht="28.5" customHeight="1">
      <c r="A26" s="98" t="s">
        <v>159</v>
      </c>
      <c r="B26" s="99"/>
      <c r="C26" s="99"/>
      <c r="D26" s="99"/>
      <c r="E26" s="99"/>
      <c r="F26" s="99"/>
      <c r="G26" s="99"/>
      <c r="H26" s="99"/>
      <c r="I26" s="100"/>
    </row>
    <row r="27" spans="1:9" ht="12.75">
      <c r="A27" s="104"/>
      <c r="B27" s="105"/>
      <c r="C27" s="106" t="s">
        <v>7</v>
      </c>
      <c r="D27" s="107"/>
      <c r="E27" s="108"/>
      <c r="F27" s="56">
        <f>SUM(F5:F25)</f>
        <v>179289</v>
      </c>
      <c r="G27" s="56">
        <f>SUM(G5:G25)</f>
        <v>133790</v>
      </c>
      <c r="H27" s="56">
        <f>SUM(H5:H25)</f>
        <v>11720</v>
      </c>
      <c r="I27" s="81">
        <f>SUM(I5:I25)</f>
        <v>32675</v>
      </c>
    </row>
    <row r="41" spans="2:9" ht="12.75">
      <c r="B41" s="5"/>
      <c r="F41" s="5"/>
      <c r="G41" s="5"/>
      <c r="H41" s="5"/>
      <c r="I41" s="5"/>
    </row>
  </sheetData>
  <sheetProtection/>
  <mergeCells count="15">
    <mergeCell ref="A26:I26"/>
    <mergeCell ref="A27:B27"/>
    <mergeCell ref="C27:E27"/>
    <mergeCell ref="A14:I14"/>
    <mergeCell ref="A16:I16"/>
    <mergeCell ref="A18:I18"/>
    <mergeCell ref="A20:I20"/>
    <mergeCell ref="A22:I22"/>
    <mergeCell ref="A24:I24"/>
    <mergeCell ref="G1:I1"/>
    <mergeCell ref="B2:I2"/>
    <mergeCell ref="A6:I6"/>
    <mergeCell ref="A8:I8"/>
    <mergeCell ref="A10:I10"/>
    <mergeCell ref="A12:I12"/>
  </mergeCells>
  <dataValidations count="1">
    <dataValidation type="whole" operator="equal" allowBlank="1" showInputMessage="1" showErrorMessage="1" sqref="H25">
      <formula1>#REF!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D36" sqref="D36:I36"/>
    </sheetView>
  </sheetViews>
  <sheetFormatPr defaultColWidth="9.00390625" defaultRowHeight="12.75"/>
  <cols>
    <col min="1" max="1" width="4.25390625" style="14" customWidth="1"/>
    <col min="2" max="2" width="31.375" style="5" customWidth="1"/>
    <col min="3" max="3" width="10.00390625" style="5" customWidth="1"/>
    <col min="4" max="4" width="21.625" style="5" customWidth="1"/>
    <col min="5" max="5" width="11.75390625" style="15" customWidth="1"/>
    <col min="6" max="6" width="15.00390625" style="15" customWidth="1"/>
    <col min="7" max="7" width="12.375" style="15" customWidth="1"/>
    <col min="8" max="8" width="12.875" style="34" customWidth="1"/>
    <col min="9" max="9" width="12.75390625" style="36" customWidth="1"/>
  </cols>
  <sheetData>
    <row r="1" spans="6:9" ht="54.75" customHeight="1">
      <c r="F1" s="84" t="s">
        <v>278</v>
      </c>
      <c r="G1" s="84"/>
      <c r="H1" s="84"/>
      <c r="I1" s="109"/>
    </row>
    <row r="2" spans="2:9" s="18" customFormat="1" ht="15.75">
      <c r="B2" s="86" t="s">
        <v>177</v>
      </c>
      <c r="C2" s="86"/>
      <c r="D2" s="86"/>
      <c r="E2" s="86"/>
      <c r="F2" s="86"/>
      <c r="G2" s="86"/>
      <c r="H2" s="86"/>
      <c r="I2" s="37"/>
    </row>
    <row r="3" spans="1:8" ht="12.75">
      <c r="A3" s="7"/>
      <c r="B3" s="6"/>
      <c r="C3" s="6"/>
      <c r="D3" s="6"/>
      <c r="E3" s="8"/>
      <c r="F3" s="8"/>
      <c r="G3" s="8"/>
      <c r="H3" s="32"/>
    </row>
    <row r="4" spans="1:9" ht="96.75" customHeight="1">
      <c r="A4" s="38" t="s">
        <v>0</v>
      </c>
      <c r="B4" s="39" t="s">
        <v>1</v>
      </c>
      <c r="C4" s="39" t="s">
        <v>2</v>
      </c>
      <c r="D4" s="39" t="s">
        <v>3</v>
      </c>
      <c r="E4" s="40" t="s">
        <v>10</v>
      </c>
      <c r="F4" s="40" t="s">
        <v>19</v>
      </c>
      <c r="G4" s="41" t="s">
        <v>18</v>
      </c>
      <c r="H4" s="42" t="s">
        <v>11</v>
      </c>
      <c r="I4" s="43" t="s">
        <v>37</v>
      </c>
    </row>
    <row r="5" spans="1:9" ht="51">
      <c r="A5" s="22" t="s">
        <v>4</v>
      </c>
      <c r="B5" s="64" t="s">
        <v>178</v>
      </c>
      <c r="C5" s="64" t="s">
        <v>179</v>
      </c>
      <c r="D5" s="64" t="s">
        <v>180</v>
      </c>
      <c r="E5" s="65">
        <v>26355</v>
      </c>
      <c r="F5" s="65">
        <v>0</v>
      </c>
      <c r="G5" s="66">
        <v>10405</v>
      </c>
      <c r="H5" s="65">
        <v>15950</v>
      </c>
      <c r="I5" s="31">
        <v>1000</v>
      </c>
    </row>
    <row r="6" spans="1:9" ht="20.25" customHeight="1">
      <c r="A6" s="87" t="s">
        <v>41</v>
      </c>
      <c r="B6" s="88"/>
      <c r="C6" s="44"/>
      <c r="D6" s="89">
        <v>61</v>
      </c>
      <c r="E6" s="90"/>
      <c r="F6" s="90"/>
      <c r="G6" s="90"/>
      <c r="H6" s="90"/>
      <c r="I6" s="91"/>
    </row>
    <row r="7" spans="1:9" ht="51" customHeight="1">
      <c r="A7" s="22" t="s">
        <v>5</v>
      </c>
      <c r="B7" s="23" t="s">
        <v>181</v>
      </c>
      <c r="C7" s="23" t="s">
        <v>182</v>
      </c>
      <c r="D7" s="23" t="s">
        <v>183</v>
      </c>
      <c r="E7" s="23">
        <f>SUM(F7:H7)</f>
        <v>163500</v>
      </c>
      <c r="F7" s="23">
        <v>142500</v>
      </c>
      <c r="G7" s="24">
        <v>16000</v>
      </c>
      <c r="H7" s="48">
        <v>5000</v>
      </c>
      <c r="I7" s="31">
        <v>1200</v>
      </c>
    </row>
    <row r="8" spans="1:9" ht="20.25" customHeight="1">
      <c r="A8" s="87" t="s">
        <v>41</v>
      </c>
      <c r="B8" s="88"/>
      <c r="C8" s="44"/>
      <c r="D8" s="89">
        <v>68</v>
      </c>
      <c r="E8" s="90"/>
      <c r="F8" s="90"/>
      <c r="G8" s="90"/>
      <c r="H8" s="90"/>
      <c r="I8" s="91"/>
    </row>
    <row r="9" spans="1:9" ht="51">
      <c r="A9" s="22" t="s">
        <v>6</v>
      </c>
      <c r="B9" s="23" t="s">
        <v>184</v>
      </c>
      <c r="C9" s="23" t="s">
        <v>185</v>
      </c>
      <c r="D9" s="23" t="s">
        <v>183</v>
      </c>
      <c r="E9" s="23">
        <v>98780</v>
      </c>
      <c r="F9" s="23">
        <v>93780</v>
      </c>
      <c r="G9" s="24">
        <v>0</v>
      </c>
      <c r="H9" s="48">
        <v>5000</v>
      </c>
      <c r="I9" s="31">
        <v>1000</v>
      </c>
    </row>
    <row r="10" spans="1:9" ht="20.25" customHeight="1">
      <c r="A10" s="87" t="s">
        <v>41</v>
      </c>
      <c r="B10" s="88"/>
      <c r="C10" s="44"/>
      <c r="D10" s="89">
        <v>64</v>
      </c>
      <c r="E10" s="90"/>
      <c r="F10" s="90"/>
      <c r="G10" s="90"/>
      <c r="H10" s="90"/>
      <c r="I10" s="91"/>
    </row>
    <row r="11" spans="1:9" ht="61.5" customHeight="1">
      <c r="A11" s="22" t="s">
        <v>14</v>
      </c>
      <c r="B11" s="23" t="s">
        <v>186</v>
      </c>
      <c r="C11" s="23" t="s">
        <v>187</v>
      </c>
      <c r="D11" s="23" t="s">
        <v>188</v>
      </c>
      <c r="E11" s="23">
        <v>7800</v>
      </c>
      <c r="F11" s="23">
        <v>4600</v>
      </c>
      <c r="G11" s="24">
        <v>1200</v>
      </c>
      <c r="H11" s="48">
        <v>2000</v>
      </c>
      <c r="I11" s="31">
        <v>1000</v>
      </c>
    </row>
    <row r="12" spans="1:9" ht="20.25" customHeight="1">
      <c r="A12" s="87" t="s">
        <v>41</v>
      </c>
      <c r="B12" s="88"/>
      <c r="C12" s="44"/>
      <c r="D12" s="89">
        <v>64</v>
      </c>
      <c r="E12" s="90"/>
      <c r="F12" s="90"/>
      <c r="G12" s="90"/>
      <c r="H12" s="90"/>
      <c r="I12" s="91"/>
    </row>
    <row r="13" spans="1:9" ht="73.5" customHeight="1">
      <c r="A13" s="22" t="s">
        <v>53</v>
      </c>
      <c r="B13" s="1" t="s">
        <v>189</v>
      </c>
      <c r="C13" s="1" t="s">
        <v>190</v>
      </c>
      <c r="D13" s="1" t="s">
        <v>191</v>
      </c>
      <c r="E13" s="30">
        <v>12000</v>
      </c>
      <c r="F13" s="30">
        <v>8000</v>
      </c>
      <c r="G13" s="28">
        <v>0</v>
      </c>
      <c r="H13" s="30">
        <v>4000</v>
      </c>
      <c r="I13" s="31">
        <v>1000</v>
      </c>
    </row>
    <row r="14" spans="1:9" ht="20.25" customHeight="1">
      <c r="A14" s="87" t="s">
        <v>41</v>
      </c>
      <c r="B14" s="88"/>
      <c r="C14" s="44"/>
      <c r="D14" s="89">
        <v>63</v>
      </c>
      <c r="E14" s="90"/>
      <c r="F14" s="90"/>
      <c r="G14" s="90"/>
      <c r="H14" s="90"/>
      <c r="I14" s="91"/>
    </row>
    <row r="15" spans="1:9" ht="54.75" customHeight="1">
      <c r="A15" s="22" t="s">
        <v>57</v>
      </c>
      <c r="B15" s="44" t="s">
        <v>192</v>
      </c>
      <c r="C15" s="44" t="s">
        <v>193</v>
      </c>
      <c r="D15" s="44" t="s">
        <v>194</v>
      </c>
      <c r="E15" s="45">
        <v>431400</v>
      </c>
      <c r="F15" s="45">
        <v>406300</v>
      </c>
      <c r="G15" s="46">
        <v>20100</v>
      </c>
      <c r="H15" s="47">
        <v>5000</v>
      </c>
      <c r="I15" s="31">
        <v>3000</v>
      </c>
    </row>
    <row r="16" spans="1:9" ht="20.25" customHeight="1">
      <c r="A16" s="87" t="s">
        <v>41</v>
      </c>
      <c r="B16" s="88"/>
      <c r="C16" s="44"/>
      <c r="D16" s="89">
        <v>92</v>
      </c>
      <c r="E16" s="90"/>
      <c r="F16" s="90"/>
      <c r="G16" s="90"/>
      <c r="H16" s="90"/>
      <c r="I16" s="91"/>
    </row>
    <row r="17" spans="1:9" ht="51">
      <c r="A17" s="22" t="s">
        <v>62</v>
      </c>
      <c r="B17" s="67" t="s">
        <v>195</v>
      </c>
      <c r="C17" s="67" t="s">
        <v>179</v>
      </c>
      <c r="D17" s="67" t="s">
        <v>196</v>
      </c>
      <c r="E17" s="68"/>
      <c r="F17" s="68"/>
      <c r="G17" s="69"/>
      <c r="H17" s="68"/>
      <c r="I17" s="31"/>
    </row>
    <row r="18" spans="1:9" ht="20.25" customHeight="1">
      <c r="A18" s="87" t="s">
        <v>41</v>
      </c>
      <c r="B18" s="88"/>
      <c r="C18" s="44">
        <v>0</v>
      </c>
      <c r="D18" s="89" t="s">
        <v>197</v>
      </c>
      <c r="E18" s="90"/>
      <c r="F18" s="90"/>
      <c r="G18" s="90"/>
      <c r="H18" s="90"/>
      <c r="I18" s="91"/>
    </row>
    <row r="19" spans="1:9" ht="51">
      <c r="A19" s="22" t="s">
        <v>65</v>
      </c>
      <c r="B19" s="23" t="s">
        <v>198</v>
      </c>
      <c r="C19" s="23" t="s">
        <v>179</v>
      </c>
      <c r="D19" s="23" t="s">
        <v>196</v>
      </c>
      <c r="E19" s="23">
        <v>3200</v>
      </c>
      <c r="F19" s="23">
        <v>1000</v>
      </c>
      <c r="G19" s="24">
        <v>200</v>
      </c>
      <c r="H19" s="48">
        <v>2000</v>
      </c>
      <c r="I19" s="31">
        <v>800</v>
      </c>
    </row>
    <row r="20" spans="1:9" ht="20.25" customHeight="1">
      <c r="A20" s="87" t="s">
        <v>41</v>
      </c>
      <c r="B20" s="88"/>
      <c r="C20" s="44"/>
      <c r="D20" s="89">
        <v>61</v>
      </c>
      <c r="E20" s="90"/>
      <c r="F20" s="90"/>
      <c r="G20" s="90"/>
      <c r="H20" s="90"/>
      <c r="I20" s="91"/>
    </row>
    <row r="21" spans="1:9" ht="51">
      <c r="A21" s="22" t="s">
        <v>67</v>
      </c>
      <c r="B21" s="44" t="s">
        <v>199</v>
      </c>
      <c r="C21" s="44" t="s">
        <v>200</v>
      </c>
      <c r="D21" s="44" t="s">
        <v>29</v>
      </c>
      <c r="E21" s="45">
        <f>SUM(F21:H21)</f>
        <v>8386</v>
      </c>
      <c r="F21" s="65">
        <v>0</v>
      </c>
      <c r="G21" s="66">
        <v>3426</v>
      </c>
      <c r="H21" s="65">
        <v>4960</v>
      </c>
      <c r="I21" s="31">
        <v>1500</v>
      </c>
    </row>
    <row r="22" spans="1:9" ht="20.25" customHeight="1">
      <c r="A22" s="87" t="s">
        <v>41</v>
      </c>
      <c r="B22" s="88"/>
      <c r="C22" s="44"/>
      <c r="D22" s="89">
        <v>72</v>
      </c>
      <c r="E22" s="90"/>
      <c r="F22" s="90"/>
      <c r="G22" s="90"/>
      <c r="H22" s="90"/>
      <c r="I22" s="91"/>
    </row>
    <row r="23" spans="1:9" ht="70.5" customHeight="1">
      <c r="A23" s="22" t="s">
        <v>71</v>
      </c>
      <c r="B23" s="1" t="s">
        <v>201</v>
      </c>
      <c r="C23" s="1" t="s">
        <v>87</v>
      </c>
      <c r="D23" s="1" t="s">
        <v>202</v>
      </c>
      <c r="E23" s="30">
        <v>3000</v>
      </c>
      <c r="F23" s="30">
        <v>1040</v>
      </c>
      <c r="G23" s="28">
        <v>0</v>
      </c>
      <c r="H23" s="30">
        <v>1960</v>
      </c>
      <c r="I23" s="31">
        <v>700</v>
      </c>
    </row>
    <row r="24" spans="1:9" ht="20.25" customHeight="1">
      <c r="A24" s="87" t="s">
        <v>41</v>
      </c>
      <c r="B24" s="88"/>
      <c r="C24" s="44"/>
      <c r="D24" s="89">
        <v>60</v>
      </c>
      <c r="E24" s="90"/>
      <c r="F24" s="90"/>
      <c r="G24" s="90"/>
      <c r="H24" s="90"/>
      <c r="I24" s="91"/>
    </row>
    <row r="25" spans="1:9" ht="44.25" customHeight="1">
      <c r="A25" s="22" t="s">
        <v>75</v>
      </c>
      <c r="B25" s="44" t="s">
        <v>203</v>
      </c>
      <c r="C25" s="44" t="s">
        <v>204</v>
      </c>
      <c r="D25" s="44" t="s">
        <v>205</v>
      </c>
      <c r="E25" s="45">
        <f>SUM(F25:H25)</f>
        <v>52434</v>
      </c>
      <c r="F25" s="45">
        <v>45130</v>
      </c>
      <c r="G25" s="46">
        <v>2304</v>
      </c>
      <c r="H25" s="47">
        <v>5000</v>
      </c>
      <c r="I25" s="31">
        <v>1500</v>
      </c>
    </row>
    <row r="26" spans="1:9" ht="20.25" customHeight="1">
      <c r="A26" s="87" t="s">
        <v>41</v>
      </c>
      <c r="B26" s="88"/>
      <c r="C26" s="44"/>
      <c r="D26" s="89">
        <v>71</v>
      </c>
      <c r="E26" s="90"/>
      <c r="F26" s="90"/>
      <c r="G26" s="90"/>
      <c r="H26" s="90"/>
      <c r="I26" s="91"/>
    </row>
    <row r="27" spans="1:9" ht="66.75" customHeight="1">
      <c r="A27" s="22" t="s">
        <v>78</v>
      </c>
      <c r="B27" s="23" t="s">
        <v>206</v>
      </c>
      <c r="C27" s="23" t="s">
        <v>207</v>
      </c>
      <c r="D27" s="23" t="s">
        <v>120</v>
      </c>
      <c r="E27" s="23">
        <v>1570</v>
      </c>
      <c r="F27" s="23">
        <v>50</v>
      </c>
      <c r="G27" s="24">
        <v>150</v>
      </c>
      <c r="H27" s="48">
        <v>1370</v>
      </c>
      <c r="I27" s="31">
        <v>1000</v>
      </c>
    </row>
    <row r="28" spans="1:9" ht="20.25" customHeight="1">
      <c r="A28" s="87" t="s">
        <v>41</v>
      </c>
      <c r="B28" s="88"/>
      <c r="C28" s="44"/>
      <c r="D28" s="89">
        <v>65</v>
      </c>
      <c r="E28" s="90"/>
      <c r="F28" s="90"/>
      <c r="G28" s="90"/>
      <c r="H28" s="90"/>
      <c r="I28" s="91"/>
    </row>
    <row r="29" spans="1:9" ht="51">
      <c r="A29" s="22" t="s">
        <v>81</v>
      </c>
      <c r="B29" s="23" t="s">
        <v>208</v>
      </c>
      <c r="C29" s="23" t="s">
        <v>176</v>
      </c>
      <c r="D29" s="23" t="s">
        <v>209</v>
      </c>
      <c r="E29" s="23">
        <f>SUM(F29:H29)</f>
        <v>27992</v>
      </c>
      <c r="F29" s="23">
        <v>16600</v>
      </c>
      <c r="G29" s="24">
        <v>7000</v>
      </c>
      <c r="H29" s="48">
        <v>4392</v>
      </c>
      <c r="I29" s="31">
        <v>1000</v>
      </c>
    </row>
    <row r="30" spans="1:9" ht="20.25" customHeight="1">
      <c r="A30" s="87" t="s">
        <v>41</v>
      </c>
      <c r="B30" s="88"/>
      <c r="C30" s="44"/>
      <c r="D30" s="89">
        <v>62</v>
      </c>
      <c r="E30" s="90"/>
      <c r="F30" s="90"/>
      <c r="G30" s="90"/>
      <c r="H30" s="90"/>
      <c r="I30" s="91"/>
    </row>
    <row r="31" spans="1:9" ht="54" customHeight="1">
      <c r="A31" s="22" t="s">
        <v>85</v>
      </c>
      <c r="B31" s="23" t="s">
        <v>210</v>
      </c>
      <c r="C31" s="23" t="s">
        <v>211</v>
      </c>
      <c r="D31" s="23" t="s">
        <v>212</v>
      </c>
      <c r="E31" s="23">
        <v>8400</v>
      </c>
      <c r="F31" s="23">
        <v>900</v>
      </c>
      <c r="G31" s="24">
        <v>2500</v>
      </c>
      <c r="H31" s="48">
        <v>5000</v>
      </c>
      <c r="I31" s="31">
        <v>800</v>
      </c>
    </row>
    <row r="32" spans="1:9" ht="20.25" customHeight="1">
      <c r="A32" s="87" t="s">
        <v>41</v>
      </c>
      <c r="B32" s="88"/>
      <c r="C32" s="44"/>
      <c r="D32" s="89">
        <v>60</v>
      </c>
      <c r="E32" s="90"/>
      <c r="F32" s="90"/>
      <c r="G32" s="90"/>
      <c r="H32" s="90"/>
      <c r="I32" s="91"/>
    </row>
    <row r="33" spans="1:9" ht="57.75" customHeight="1">
      <c r="A33" s="22" t="s">
        <v>89</v>
      </c>
      <c r="B33" s="23" t="s">
        <v>213</v>
      </c>
      <c r="C33" s="23" t="s">
        <v>214</v>
      </c>
      <c r="D33" s="23" t="s">
        <v>215</v>
      </c>
      <c r="E33" s="23">
        <v>10440</v>
      </c>
      <c r="F33" s="23">
        <v>6200</v>
      </c>
      <c r="G33" s="24">
        <v>0</v>
      </c>
      <c r="H33" s="48">
        <v>4240</v>
      </c>
      <c r="I33" s="31">
        <v>3000</v>
      </c>
    </row>
    <row r="34" spans="1:9" ht="20.25" customHeight="1">
      <c r="A34" s="87" t="s">
        <v>41</v>
      </c>
      <c r="B34" s="88"/>
      <c r="C34" s="44"/>
      <c r="D34" s="89">
        <v>75</v>
      </c>
      <c r="E34" s="90"/>
      <c r="F34" s="90"/>
      <c r="G34" s="90"/>
      <c r="H34" s="90"/>
      <c r="I34" s="91"/>
    </row>
    <row r="35" spans="1:9" ht="51">
      <c r="A35" s="22" t="s">
        <v>93</v>
      </c>
      <c r="B35" s="23" t="s">
        <v>216</v>
      </c>
      <c r="C35" s="23" t="s">
        <v>30</v>
      </c>
      <c r="D35" s="23" t="s">
        <v>217</v>
      </c>
      <c r="E35" s="23">
        <v>7112.4</v>
      </c>
      <c r="F35" s="23">
        <v>2112.4</v>
      </c>
      <c r="G35" s="24">
        <v>0</v>
      </c>
      <c r="H35" s="48">
        <v>5000</v>
      </c>
      <c r="I35" s="31">
        <v>4000</v>
      </c>
    </row>
    <row r="36" spans="1:9" ht="20.25" customHeight="1">
      <c r="A36" s="87" t="s">
        <v>41</v>
      </c>
      <c r="B36" s="88"/>
      <c r="C36" s="44"/>
      <c r="D36" s="89">
        <v>74</v>
      </c>
      <c r="E36" s="90"/>
      <c r="F36" s="90"/>
      <c r="G36" s="90"/>
      <c r="H36" s="90"/>
      <c r="I36" s="91"/>
    </row>
    <row r="37" spans="1:9" ht="12.75">
      <c r="A37" s="92" t="s">
        <v>12</v>
      </c>
      <c r="B37" s="93"/>
      <c r="C37" s="93"/>
      <c r="D37" s="94"/>
      <c r="E37" s="25">
        <f>SUM(E5:E36)</f>
        <v>862369.4</v>
      </c>
      <c r="F37" s="25">
        <f>SUM(F5:F36)</f>
        <v>728212.4</v>
      </c>
      <c r="G37" s="25">
        <f>SUM(G5:G36)</f>
        <v>63285</v>
      </c>
      <c r="H37" s="25">
        <f>SUM(H5:H36)</f>
        <v>70872</v>
      </c>
      <c r="I37" s="25">
        <f>SUM(I5:I36)</f>
        <v>22500</v>
      </c>
    </row>
  </sheetData>
  <sheetProtection/>
  <mergeCells count="35">
    <mergeCell ref="A10:B10"/>
    <mergeCell ref="D10:I10"/>
    <mergeCell ref="F1:I1"/>
    <mergeCell ref="B2:H2"/>
    <mergeCell ref="A6:B6"/>
    <mergeCell ref="D6:I6"/>
    <mergeCell ref="A8:B8"/>
    <mergeCell ref="D8:I8"/>
    <mergeCell ref="D16:I16"/>
    <mergeCell ref="A18:B18"/>
    <mergeCell ref="D18:I18"/>
    <mergeCell ref="A20:B20"/>
    <mergeCell ref="D20:I20"/>
    <mergeCell ref="A14:B14"/>
    <mergeCell ref="D14:I14"/>
    <mergeCell ref="A22:B22"/>
    <mergeCell ref="D22:I22"/>
    <mergeCell ref="A24:B24"/>
    <mergeCell ref="D24:I24"/>
    <mergeCell ref="D36:I36"/>
    <mergeCell ref="A12:B12"/>
    <mergeCell ref="D12:I12"/>
    <mergeCell ref="A26:B26"/>
    <mergeCell ref="D26:I26"/>
    <mergeCell ref="A16:B16"/>
    <mergeCell ref="A37:D37"/>
    <mergeCell ref="A28:B28"/>
    <mergeCell ref="D28:I28"/>
    <mergeCell ref="A30:B30"/>
    <mergeCell ref="D30:I30"/>
    <mergeCell ref="A32:B32"/>
    <mergeCell ref="D32:I32"/>
    <mergeCell ref="A34:B34"/>
    <mergeCell ref="D34:I34"/>
    <mergeCell ref="A36:B36"/>
  </mergeCells>
  <dataValidations count="1">
    <dataValidation type="whole" operator="equal" allowBlank="1" showInputMessage="1" showErrorMessage="1" sqref="H9 H11 H13 H15 H17 H19 H5 H23 H21">
      <formula1>O9</formula1>
    </dataValidation>
  </dataValidations>
  <printOptions/>
  <pageMargins left="0.7" right="0.7" top="0.75" bottom="0.75" header="0.3" footer="0.3"/>
  <pageSetup orientation="landscape" paperSize="9" r:id="rId1"/>
  <headerFoot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4">
      <selection activeCell="F1" sqref="F1:I1"/>
    </sheetView>
  </sheetViews>
  <sheetFormatPr defaultColWidth="9.00390625" defaultRowHeight="12.75"/>
  <cols>
    <col min="1" max="1" width="4.25390625" style="14" customWidth="1"/>
    <col min="2" max="2" width="31.125" style="5" customWidth="1"/>
    <col min="3" max="3" width="10.00390625" style="5" customWidth="1"/>
    <col min="4" max="4" width="25.125" style="5" customWidth="1"/>
    <col min="5" max="5" width="12.00390625" style="15" customWidth="1"/>
    <col min="6" max="6" width="14.375" style="15" customWidth="1"/>
    <col min="7" max="7" width="11.75390625" style="15" customWidth="1"/>
    <col min="8" max="8" width="12.25390625" style="34" customWidth="1"/>
    <col min="9" max="9" width="11.625" style="36" customWidth="1"/>
  </cols>
  <sheetData>
    <row r="1" spans="1:9" ht="43.5" customHeight="1">
      <c r="A1" s="3"/>
      <c r="B1" s="2"/>
      <c r="C1" s="2"/>
      <c r="D1" s="2"/>
      <c r="E1" s="4"/>
      <c r="F1" s="84" t="s">
        <v>279</v>
      </c>
      <c r="G1" s="84"/>
      <c r="H1" s="84"/>
      <c r="I1" s="109"/>
    </row>
    <row r="2" spans="2:9" s="18" customFormat="1" ht="15.75">
      <c r="B2" s="86" t="s">
        <v>20</v>
      </c>
      <c r="C2" s="86"/>
      <c r="D2" s="86"/>
      <c r="E2" s="86"/>
      <c r="F2" s="86"/>
      <c r="G2" s="86"/>
      <c r="H2" s="86"/>
      <c r="I2" s="37"/>
    </row>
    <row r="3" spans="1:8" ht="9" customHeight="1">
      <c r="A3" s="7"/>
      <c r="B3" s="6"/>
      <c r="C3" s="6"/>
      <c r="D3" s="6"/>
      <c r="E3" s="8"/>
      <c r="F3" s="8"/>
      <c r="G3" s="8"/>
      <c r="H3" s="32"/>
    </row>
    <row r="4" spans="1:9" ht="87" customHeight="1">
      <c r="A4" s="76" t="s">
        <v>0</v>
      </c>
      <c r="B4" s="77" t="s">
        <v>1</v>
      </c>
      <c r="C4" s="77" t="s">
        <v>2</v>
      </c>
      <c r="D4" s="77" t="s">
        <v>3</v>
      </c>
      <c r="E4" s="78" t="s">
        <v>10</v>
      </c>
      <c r="F4" s="78" t="s">
        <v>15</v>
      </c>
      <c r="G4" s="79" t="s">
        <v>16</v>
      </c>
      <c r="H4" s="82" t="s">
        <v>11</v>
      </c>
      <c r="I4" s="83" t="s">
        <v>17</v>
      </c>
    </row>
    <row r="5" spans="1:9" ht="51">
      <c r="A5" s="22" t="s">
        <v>4</v>
      </c>
      <c r="B5" s="23" t="s">
        <v>22</v>
      </c>
      <c r="C5" s="23" t="s">
        <v>23</v>
      </c>
      <c r="D5" s="23" t="s">
        <v>24</v>
      </c>
      <c r="E5" s="23">
        <v>22800</v>
      </c>
      <c r="F5" s="23">
        <v>17300</v>
      </c>
      <c r="G5" s="24">
        <v>500</v>
      </c>
      <c r="H5" s="33">
        <v>5000</v>
      </c>
      <c r="I5" s="31">
        <v>4500</v>
      </c>
    </row>
    <row r="6" spans="1:9" ht="27.75" customHeight="1">
      <c r="A6" s="87" t="s">
        <v>13</v>
      </c>
      <c r="B6" s="88"/>
      <c r="C6" s="35">
        <v>96</v>
      </c>
      <c r="D6" s="89"/>
      <c r="E6" s="90"/>
      <c r="F6" s="90"/>
      <c r="G6" s="90"/>
      <c r="H6" s="90"/>
      <c r="I6" s="91"/>
    </row>
    <row r="7" spans="1:9" ht="54.75" customHeight="1">
      <c r="A7" s="22" t="s">
        <v>5</v>
      </c>
      <c r="B7" s="23" t="s">
        <v>25</v>
      </c>
      <c r="C7" s="23" t="s">
        <v>26</v>
      </c>
      <c r="D7" s="23" t="s">
        <v>24</v>
      </c>
      <c r="E7" s="23">
        <v>21312</v>
      </c>
      <c r="F7" s="23">
        <v>20412</v>
      </c>
      <c r="G7" s="24">
        <v>400</v>
      </c>
      <c r="H7" s="33">
        <v>3300</v>
      </c>
      <c r="I7" s="31">
        <v>2400</v>
      </c>
    </row>
    <row r="8" spans="1:9" ht="25.5" customHeight="1">
      <c r="A8" s="87" t="s">
        <v>13</v>
      </c>
      <c r="B8" s="88"/>
      <c r="C8" s="35">
        <v>83</v>
      </c>
      <c r="D8" s="89"/>
      <c r="E8" s="90"/>
      <c r="F8" s="90"/>
      <c r="G8" s="90"/>
      <c r="H8" s="90"/>
      <c r="I8" s="91"/>
    </row>
    <row r="9" spans="1:9" ht="39" customHeight="1">
      <c r="A9" s="22" t="s">
        <v>6</v>
      </c>
      <c r="B9" s="23" t="s">
        <v>27</v>
      </c>
      <c r="C9" s="23" t="s">
        <v>28</v>
      </c>
      <c r="D9" s="23" t="s">
        <v>29</v>
      </c>
      <c r="E9" s="23">
        <v>25000</v>
      </c>
      <c r="F9" s="23">
        <v>12500</v>
      </c>
      <c r="G9" s="24">
        <v>2500</v>
      </c>
      <c r="H9" s="33">
        <v>10000</v>
      </c>
      <c r="I9" s="31">
        <v>0</v>
      </c>
    </row>
    <row r="10" spans="1:9" ht="30" customHeight="1">
      <c r="A10" s="87" t="s">
        <v>13</v>
      </c>
      <c r="B10" s="88"/>
      <c r="C10" s="35">
        <v>61</v>
      </c>
      <c r="D10" s="89" t="s">
        <v>33</v>
      </c>
      <c r="E10" s="90"/>
      <c r="F10" s="90"/>
      <c r="G10" s="90"/>
      <c r="H10" s="90"/>
      <c r="I10" s="91"/>
    </row>
    <row r="11" spans="1:9" ht="45" customHeight="1">
      <c r="A11" s="22" t="s">
        <v>14</v>
      </c>
      <c r="B11" s="1" t="s">
        <v>32</v>
      </c>
      <c r="C11" s="1" t="s">
        <v>30</v>
      </c>
      <c r="D11" s="1" t="s">
        <v>31</v>
      </c>
      <c r="E11" s="30">
        <v>2500</v>
      </c>
      <c r="F11" s="30">
        <v>700</v>
      </c>
      <c r="G11" s="28">
        <v>0</v>
      </c>
      <c r="H11" s="30">
        <v>1800</v>
      </c>
      <c r="I11" s="31">
        <v>0</v>
      </c>
    </row>
    <row r="12" spans="1:9" ht="21.75" customHeight="1">
      <c r="A12" s="87" t="s">
        <v>13</v>
      </c>
      <c r="B12" s="88"/>
      <c r="C12" s="35">
        <v>58</v>
      </c>
      <c r="D12" s="89" t="s">
        <v>34</v>
      </c>
      <c r="E12" s="90"/>
      <c r="F12" s="90"/>
      <c r="G12" s="90"/>
      <c r="H12" s="90"/>
      <c r="I12" s="91"/>
    </row>
    <row r="13" spans="1:9" s="26" customFormat="1" ht="12.75">
      <c r="A13" s="110" t="s">
        <v>12</v>
      </c>
      <c r="B13" s="110"/>
      <c r="C13" s="110"/>
      <c r="D13" s="110"/>
      <c r="E13" s="25">
        <f>SUM(E5:E12)</f>
        <v>71612</v>
      </c>
      <c r="F13" s="25">
        <f>SUM(F5:F12)</f>
        <v>50912</v>
      </c>
      <c r="G13" s="25">
        <f>SUM(G5:G12)</f>
        <v>3400</v>
      </c>
      <c r="H13" s="25">
        <f>SUM(H5:H12)</f>
        <v>20100</v>
      </c>
      <c r="I13" s="25">
        <f>SUM(I5:I9)</f>
        <v>6900</v>
      </c>
    </row>
  </sheetData>
  <sheetProtection/>
  <mergeCells count="11">
    <mergeCell ref="A10:B10"/>
    <mergeCell ref="D10:I10"/>
    <mergeCell ref="A12:B12"/>
    <mergeCell ref="D12:I12"/>
    <mergeCell ref="A13:D13"/>
    <mergeCell ref="F1:I1"/>
    <mergeCell ref="B2:H2"/>
    <mergeCell ref="A6:B6"/>
    <mergeCell ref="D6:I6"/>
    <mergeCell ref="A8:B8"/>
    <mergeCell ref="D8:I8"/>
  </mergeCells>
  <dataValidations count="1">
    <dataValidation type="whole" operator="equal" allowBlank="1" showInputMessage="1" showErrorMessage="1" sqref="H5 H7 H9 H11">
      <formula1>O5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" sqref="G1:I1"/>
    </sheetView>
  </sheetViews>
  <sheetFormatPr defaultColWidth="9.00390625" defaultRowHeight="12.75"/>
  <cols>
    <col min="1" max="1" width="5.125" style="5" customWidth="1"/>
    <col min="2" max="2" width="6.125" style="14" customWidth="1"/>
    <col min="3" max="3" width="25.625" style="5" customWidth="1"/>
    <col min="4" max="4" width="11.875" style="5" customWidth="1"/>
    <col min="5" max="5" width="21.75390625" style="5" customWidth="1"/>
    <col min="6" max="6" width="13.00390625" style="15" customWidth="1"/>
    <col min="7" max="7" width="15.00390625" style="15" customWidth="1"/>
    <col min="8" max="8" width="13.625" style="15" customWidth="1"/>
    <col min="9" max="9" width="14.25390625" style="16" customWidth="1"/>
    <col min="10" max="16384" width="9.125" style="5" customWidth="1"/>
  </cols>
  <sheetData>
    <row r="1" spans="2:9" s="2" customFormat="1" ht="57.75" customHeight="1">
      <c r="B1" s="3"/>
      <c r="F1" s="4"/>
      <c r="G1" s="84" t="s">
        <v>280</v>
      </c>
      <c r="H1" s="84"/>
      <c r="I1" s="84"/>
    </row>
    <row r="2" spans="1:9" ht="15.75">
      <c r="A2" s="2"/>
      <c r="B2" s="101" t="s">
        <v>21</v>
      </c>
      <c r="C2" s="101"/>
      <c r="D2" s="101"/>
      <c r="E2" s="101"/>
      <c r="F2" s="101"/>
      <c r="G2" s="101"/>
      <c r="H2" s="101"/>
      <c r="I2" s="101"/>
    </row>
    <row r="3" spans="2:9" s="6" customFormat="1" ht="12.75">
      <c r="B3" s="7"/>
      <c r="F3" s="8"/>
      <c r="G3" s="8"/>
      <c r="H3" s="8"/>
      <c r="I3" s="9"/>
    </row>
    <row r="4" spans="1:9" ht="96" customHeight="1">
      <c r="A4" s="17" t="s">
        <v>9</v>
      </c>
      <c r="B4" s="17" t="s">
        <v>8</v>
      </c>
      <c r="C4" s="19" t="s">
        <v>1</v>
      </c>
      <c r="D4" s="19" t="s">
        <v>2</v>
      </c>
      <c r="E4" s="19" t="s">
        <v>3</v>
      </c>
      <c r="F4" s="20" t="s">
        <v>10</v>
      </c>
      <c r="G4" s="20" t="s">
        <v>19</v>
      </c>
      <c r="H4" s="21" t="s">
        <v>18</v>
      </c>
      <c r="I4" s="20" t="s">
        <v>11</v>
      </c>
    </row>
    <row r="5" spans="1:9" ht="45" customHeight="1">
      <c r="A5" s="27">
        <v>1</v>
      </c>
      <c r="B5" s="22" t="s">
        <v>6</v>
      </c>
      <c r="C5" s="23" t="s">
        <v>27</v>
      </c>
      <c r="D5" s="23" t="s">
        <v>28</v>
      </c>
      <c r="E5" s="23" t="s">
        <v>29</v>
      </c>
      <c r="F5" s="23">
        <v>25000</v>
      </c>
      <c r="G5" s="23">
        <v>12500</v>
      </c>
      <c r="H5" s="24">
        <v>2500</v>
      </c>
      <c r="I5" s="33">
        <v>10000</v>
      </c>
    </row>
    <row r="6" spans="1:9" ht="29.25" customHeight="1">
      <c r="A6" s="98" t="s">
        <v>275</v>
      </c>
      <c r="B6" s="111"/>
      <c r="C6" s="111"/>
      <c r="D6" s="111"/>
      <c r="E6" s="111"/>
      <c r="F6" s="111"/>
      <c r="G6" s="111"/>
      <c r="H6" s="111"/>
      <c r="I6" s="112"/>
    </row>
    <row r="7" spans="1:9" ht="12.75">
      <c r="A7" s="113"/>
      <c r="B7" s="91"/>
      <c r="C7" s="114" t="s">
        <v>7</v>
      </c>
      <c r="D7" s="114"/>
      <c r="E7" s="114"/>
      <c r="F7" s="29">
        <f>SUM(F5)</f>
        <v>25000</v>
      </c>
      <c r="G7" s="29">
        <f>SUM(G5)</f>
        <v>12500</v>
      </c>
      <c r="H7" s="29">
        <f>SUM(H5)</f>
        <v>2500</v>
      </c>
      <c r="I7" s="29">
        <f>SUM(I5)</f>
        <v>10000</v>
      </c>
    </row>
    <row r="8" spans="2:9" ht="12.75">
      <c r="B8" s="10"/>
      <c r="C8" s="11"/>
      <c r="D8" s="11"/>
      <c r="E8" s="11"/>
      <c r="F8" s="12"/>
      <c r="G8" s="12"/>
      <c r="H8" s="12"/>
      <c r="I8" s="13"/>
    </row>
    <row r="9" spans="2:9" ht="12.75">
      <c r="B9" s="10"/>
      <c r="C9" s="11"/>
      <c r="D9" s="11"/>
      <c r="E9" s="11"/>
      <c r="F9" s="12"/>
      <c r="G9" s="12"/>
      <c r="H9" s="12"/>
      <c r="I9" s="13"/>
    </row>
    <row r="10" spans="2:9" ht="12.75">
      <c r="B10" s="10"/>
      <c r="C10" s="11"/>
      <c r="D10" s="11"/>
      <c r="E10" s="11"/>
      <c r="F10" s="12"/>
      <c r="G10" s="12"/>
      <c r="H10" s="12"/>
      <c r="I10" s="13"/>
    </row>
    <row r="11" spans="2:9" ht="12.75">
      <c r="B11" s="10"/>
      <c r="C11" s="11"/>
      <c r="D11" s="11"/>
      <c r="E11" s="11"/>
      <c r="F11" s="12"/>
      <c r="G11" s="12"/>
      <c r="H11" s="12"/>
      <c r="I11" s="13"/>
    </row>
    <row r="12" spans="2:9" ht="12.75">
      <c r="B12" s="10"/>
      <c r="C12" s="11"/>
      <c r="D12" s="11"/>
      <c r="E12" s="11"/>
      <c r="F12" s="12"/>
      <c r="G12" s="12"/>
      <c r="H12" s="12"/>
      <c r="I12" s="13"/>
    </row>
    <row r="13" spans="2:9" ht="12.75">
      <c r="B13" s="10"/>
      <c r="C13" s="11"/>
      <c r="D13" s="11"/>
      <c r="E13" s="11"/>
      <c r="F13" s="12"/>
      <c r="G13" s="12"/>
      <c r="H13" s="12"/>
      <c r="I13" s="13"/>
    </row>
    <row r="14" spans="2:9" ht="12.75">
      <c r="B14" s="10"/>
      <c r="C14" s="11"/>
      <c r="D14" s="11"/>
      <c r="E14" s="11"/>
      <c r="F14" s="12"/>
      <c r="G14" s="12"/>
      <c r="H14" s="12"/>
      <c r="I14" s="13"/>
    </row>
    <row r="15" spans="2:9" ht="12.75">
      <c r="B15" s="10"/>
      <c r="C15" s="11"/>
      <c r="D15" s="11"/>
      <c r="E15" s="11"/>
      <c r="F15" s="12"/>
      <c r="G15" s="12"/>
      <c r="H15" s="12"/>
      <c r="I15" s="13"/>
    </row>
    <row r="16" spans="2:9" ht="12.75">
      <c r="B16" s="10"/>
      <c r="C16" s="11"/>
      <c r="D16" s="11"/>
      <c r="E16" s="11"/>
      <c r="F16" s="12"/>
      <c r="G16" s="12"/>
      <c r="H16" s="12"/>
      <c r="I16" s="13"/>
    </row>
  </sheetData>
  <sheetProtection/>
  <mergeCells count="5">
    <mergeCell ref="G1:I1"/>
    <mergeCell ref="B2:I2"/>
    <mergeCell ref="A6:I6"/>
    <mergeCell ref="A7:B7"/>
    <mergeCell ref="C7:E7"/>
  </mergeCells>
  <dataValidations count="1">
    <dataValidation type="whole" operator="equal" allowBlank="1" showInputMessage="1" showErrorMessage="1" sqref="I5">
      <formula1>P5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14" customWidth="1"/>
    <col min="2" max="2" width="31.75390625" style="5" customWidth="1"/>
    <col min="3" max="3" width="10.00390625" style="5" customWidth="1"/>
    <col min="4" max="4" width="22.375" style="5" customWidth="1"/>
    <col min="5" max="5" width="12.00390625" style="15" customWidth="1"/>
    <col min="6" max="6" width="14.00390625" style="15" customWidth="1"/>
    <col min="7" max="7" width="12.375" style="15" customWidth="1"/>
    <col min="8" max="8" width="12.875" style="34" customWidth="1"/>
    <col min="9" max="9" width="11.875" style="58" customWidth="1"/>
  </cols>
  <sheetData>
    <row r="1" spans="6:9" ht="54.75" customHeight="1">
      <c r="F1" s="84" t="s">
        <v>281</v>
      </c>
      <c r="G1" s="84"/>
      <c r="H1" s="84"/>
      <c r="I1" s="85"/>
    </row>
    <row r="2" spans="1:9" s="18" customFormat="1" ht="15.75">
      <c r="A2" s="86" t="s">
        <v>270</v>
      </c>
      <c r="B2" s="115"/>
      <c r="C2" s="115"/>
      <c r="D2" s="115"/>
      <c r="E2" s="115"/>
      <c r="F2" s="115"/>
      <c r="G2" s="115"/>
      <c r="H2" s="115"/>
      <c r="I2" s="115"/>
    </row>
    <row r="3" spans="1:8" ht="12.75">
      <c r="A3" s="7"/>
      <c r="B3" s="6"/>
      <c r="C3" s="6"/>
      <c r="D3" s="6"/>
      <c r="E3" s="8"/>
      <c r="F3" s="8"/>
      <c r="G3" s="8"/>
      <c r="H3" s="32"/>
    </row>
    <row r="4" spans="1:9" ht="90" customHeight="1">
      <c r="A4" s="38" t="s">
        <v>0</v>
      </c>
      <c r="B4" s="39" t="s">
        <v>1</v>
      </c>
      <c r="C4" s="39" t="s">
        <v>2</v>
      </c>
      <c r="D4" s="39" t="s">
        <v>3</v>
      </c>
      <c r="E4" s="40" t="s">
        <v>10</v>
      </c>
      <c r="F4" s="40" t="s">
        <v>35</v>
      </c>
      <c r="G4" s="41" t="s">
        <v>18</v>
      </c>
      <c r="H4" s="40" t="s">
        <v>11</v>
      </c>
      <c r="I4" s="43" t="s">
        <v>37</v>
      </c>
    </row>
    <row r="5" spans="1:9" ht="51">
      <c r="A5" s="22" t="s">
        <v>4</v>
      </c>
      <c r="B5" s="23" t="s">
        <v>264</v>
      </c>
      <c r="C5" s="23" t="s">
        <v>265</v>
      </c>
      <c r="D5" s="23" t="s">
        <v>221</v>
      </c>
      <c r="E5" s="23">
        <v>5120</v>
      </c>
      <c r="F5" s="23">
        <v>200</v>
      </c>
      <c r="G5" s="24">
        <v>2000</v>
      </c>
      <c r="H5" s="48">
        <v>2920</v>
      </c>
      <c r="I5" s="31">
        <v>750</v>
      </c>
    </row>
    <row r="6" spans="1:9" ht="20.25" customHeight="1">
      <c r="A6" s="87" t="s">
        <v>274</v>
      </c>
      <c r="B6" s="88"/>
      <c r="C6" s="35">
        <v>89</v>
      </c>
      <c r="D6" s="89"/>
      <c r="E6" s="90"/>
      <c r="F6" s="90"/>
      <c r="G6" s="90"/>
      <c r="H6" s="90"/>
      <c r="I6" s="91"/>
    </row>
    <row r="7" spans="1:9" ht="58.5" customHeight="1">
      <c r="A7" s="22" t="s">
        <v>5</v>
      </c>
      <c r="B7" s="48" t="s">
        <v>266</v>
      </c>
      <c r="C7" s="48" t="s">
        <v>267</v>
      </c>
      <c r="D7" s="48" t="s">
        <v>120</v>
      </c>
      <c r="E7" s="48">
        <v>3188</v>
      </c>
      <c r="F7" s="48">
        <v>313</v>
      </c>
      <c r="G7" s="24">
        <v>200</v>
      </c>
      <c r="H7" s="48">
        <v>2675</v>
      </c>
      <c r="I7" s="31">
        <v>900</v>
      </c>
    </row>
    <row r="8" spans="1:9" ht="20.25" customHeight="1">
      <c r="A8" s="87" t="s">
        <v>274</v>
      </c>
      <c r="B8" s="88"/>
      <c r="C8" s="35">
        <v>96</v>
      </c>
      <c r="D8" s="89"/>
      <c r="E8" s="90"/>
      <c r="F8" s="90"/>
      <c r="G8" s="90"/>
      <c r="H8" s="90"/>
      <c r="I8" s="91"/>
    </row>
    <row r="9" spans="1:9" ht="63.75">
      <c r="A9" s="22" t="s">
        <v>6</v>
      </c>
      <c r="B9" s="75" t="s">
        <v>268</v>
      </c>
      <c r="C9" s="75" t="s">
        <v>26</v>
      </c>
      <c r="D9" s="1" t="s">
        <v>129</v>
      </c>
      <c r="E9" s="23">
        <v>5760</v>
      </c>
      <c r="F9" s="23">
        <v>1480</v>
      </c>
      <c r="G9" s="24">
        <v>2200</v>
      </c>
      <c r="H9" s="48">
        <v>2080</v>
      </c>
      <c r="I9" s="31">
        <v>850</v>
      </c>
    </row>
    <row r="10" spans="1:9" ht="20.25" customHeight="1">
      <c r="A10" s="87" t="s">
        <v>273</v>
      </c>
      <c r="B10" s="88"/>
      <c r="C10" s="35">
        <v>93</v>
      </c>
      <c r="D10" s="89"/>
      <c r="E10" s="90"/>
      <c r="F10" s="90"/>
      <c r="G10" s="90"/>
      <c r="H10" s="90"/>
      <c r="I10" s="91"/>
    </row>
    <row r="11" spans="1:9" s="26" customFormat="1" ht="12.75">
      <c r="A11" s="110" t="s">
        <v>12</v>
      </c>
      <c r="B11" s="110"/>
      <c r="C11" s="110"/>
      <c r="D11" s="110"/>
      <c r="E11" s="25">
        <f>SUM(E5:E10)</f>
        <v>14068</v>
      </c>
      <c r="F11" s="25">
        <f>SUM(F5:F10)</f>
        <v>1993</v>
      </c>
      <c r="G11" s="25">
        <f>SUM(G5:G10)</f>
        <v>4400</v>
      </c>
      <c r="H11" s="25">
        <f>SUM(H5:H10)</f>
        <v>7675</v>
      </c>
      <c r="I11" s="25">
        <f>SUM(I5:I9)</f>
        <v>2500</v>
      </c>
    </row>
  </sheetData>
  <sheetProtection/>
  <mergeCells count="9">
    <mergeCell ref="A10:B10"/>
    <mergeCell ref="D10:I10"/>
    <mergeCell ref="A11:D11"/>
    <mergeCell ref="F1:I1"/>
    <mergeCell ref="A6:B6"/>
    <mergeCell ref="D6:I6"/>
    <mergeCell ref="A8:B8"/>
    <mergeCell ref="D8:I8"/>
    <mergeCell ref="A2:I2"/>
  </mergeCells>
  <dataValidations count="2">
    <dataValidation type="whole" operator="equal" allowBlank="1" showInputMessage="1" showErrorMessage="1" sqref="G5">
      <formula1>M5</formula1>
    </dataValidation>
    <dataValidation type="whole" operator="equal" allowBlank="1" showInputMessage="1" showErrorMessage="1" sqref="G7">
      <formula1>#REF!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14" customWidth="1"/>
    <col min="2" max="2" width="28.875" style="5" customWidth="1"/>
    <col min="3" max="3" width="10.75390625" style="5" customWidth="1"/>
    <col min="4" max="4" width="26.375" style="61" customWidth="1"/>
    <col min="5" max="5" width="11.25390625" style="15" customWidth="1"/>
    <col min="6" max="6" width="13.875" style="15" customWidth="1"/>
    <col min="7" max="7" width="12.00390625" style="15" customWidth="1"/>
    <col min="8" max="8" width="13.00390625" style="34" customWidth="1"/>
    <col min="9" max="9" width="11.75390625" style="0" customWidth="1"/>
  </cols>
  <sheetData>
    <row r="1" spans="6:9" ht="33" customHeight="1">
      <c r="F1" s="84" t="s">
        <v>282</v>
      </c>
      <c r="G1" s="84"/>
      <c r="H1" s="84"/>
      <c r="I1" s="115"/>
    </row>
    <row r="2" spans="2:8" s="18" customFormat="1" ht="22.5" customHeight="1">
      <c r="B2" s="86" t="s">
        <v>164</v>
      </c>
      <c r="C2" s="86"/>
      <c r="D2" s="86"/>
      <c r="E2" s="86"/>
      <c r="F2" s="86"/>
      <c r="G2" s="86"/>
      <c r="H2" s="86"/>
    </row>
    <row r="3" spans="1:8" ht="16.5" customHeight="1">
      <c r="A3" s="7"/>
      <c r="B3" s="6"/>
      <c r="C3" s="6"/>
      <c r="D3" s="62"/>
      <c r="E3" s="8"/>
      <c r="F3" s="8"/>
      <c r="G3" s="8"/>
      <c r="H3" s="32"/>
    </row>
    <row r="4" spans="1:9" ht="83.25" customHeight="1">
      <c r="A4" s="76" t="s">
        <v>0</v>
      </c>
      <c r="B4" s="77" t="s">
        <v>1</v>
      </c>
      <c r="C4" s="77" t="s">
        <v>2</v>
      </c>
      <c r="D4" s="77" t="s">
        <v>3</v>
      </c>
      <c r="E4" s="78" t="s">
        <v>10</v>
      </c>
      <c r="F4" s="78" t="s">
        <v>15</v>
      </c>
      <c r="G4" s="79" t="s">
        <v>16</v>
      </c>
      <c r="H4" s="78" t="s">
        <v>11</v>
      </c>
      <c r="I4" s="80" t="s">
        <v>17</v>
      </c>
    </row>
    <row r="5" spans="1:9" ht="35.25" customHeight="1">
      <c r="A5" s="22" t="s">
        <v>4</v>
      </c>
      <c r="B5" s="23" t="s">
        <v>165</v>
      </c>
      <c r="C5" s="23" t="s">
        <v>166</v>
      </c>
      <c r="D5" s="23" t="s">
        <v>167</v>
      </c>
      <c r="E5" s="23">
        <v>9653</v>
      </c>
      <c r="F5" s="23">
        <v>1500</v>
      </c>
      <c r="G5" s="24">
        <v>4500</v>
      </c>
      <c r="H5" s="48">
        <v>3653</v>
      </c>
      <c r="I5" s="31">
        <v>2000</v>
      </c>
    </row>
    <row r="6" spans="1:9" ht="20.25" customHeight="1">
      <c r="A6" s="116" t="s">
        <v>41</v>
      </c>
      <c r="B6" s="117"/>
      <c r="C6" s="35">
        <v>77</v>
      </c>
      <c r="D6" s="89"/>
      <c r="E6" s="90"/>
      <c r="F6" s="90"/>
      <c r="G6" s="90"/>
      <c r="H6" s="90"/>
      <c r="I6" s="91"/>
    </row>
    <row r="7" spans="1:9" ht="42.75" customHeight="1">
      <c r="A7" s="22" t="s">
        <v>5</v>
      </c>
      <c r="B7" s="23" t="s">
        <v>168</v>
      </c>
      <c r="C7" s="23" t="s">
        <v>169</v>
      </c>
      <c r="D7" s="23" t="s">
        <v>170</v>
      </c>
      <c r="E7" s="23">
        <v>3300</v>
      </c>
      <c r="F7" s="23">
        <v>200</v>
      </c>
      <c r="G7" s="24">
        <v>1600</v>
      </c>
      <c r="H7" s="48">
        <v>1500</v>
      </c>
      <c r="I7" s="31">
        <v>1000</v>
      </c>
    </row>
    <row r="8" spans="1:9" ht="20.25" customHeight="1">
      <c r="A8" s="116" t="s">
        <v>41</v>
      </c>
      <c r="B8" s="117"/>
      <c r="C8" s="35">
        <v>77</v>
      </c>
      <c r="D8" s="89"/>
      <c r="E8" s="90"/>
      <c r="F8" s="90"/>
      <c r="G8" s="90"/>
      <c r="H8" s="90"/>
      <c r="I8" s="91"/>
    </row>
    <row r="9" spans="1:9" ht="48.75" customHeight="1">
      <c r="A9" s="22" t="s">
        <v>6</v>
      </c>
      <c r="B9" s="48" t="s">
        <v>171</v>
      </c>
      <c r="C9" s="48" t="s">
        <v>172</v>
      </c>
      <c r="D9" s="48" t="s">
        <v>170</v>
      </c>
      <c r="E9" s="48">
        <v>37850</v>
      </c>
      <c r="F9" s="48">
        <v>5800</v>
      </c>
      <c r="G9" s="24">
        <v>27050</v>
      </c>
      <c r="H9" s="48">
        <v>5000</v>
      </c>
      <c r="I9" s="31">
        <v>3000</v>
      </c>
    </row>
    <row r="10" spans="1:9" ht="20.25" customHeight="1">
      <c r="A10" s="116" t="s">
        <v>41</v>
      </c>
      <c r="B10" s="117"/>
      <c r="C10" s="35">
        <v>83</v>
      </c>
      <c r="D10" s="89"/>
      <c r="E10" s="90"/>
      <c r="F10" s="90"/>
      <c r="G10" s="90"/>
      <c r="H10" s="90"/>
      <c r="I10" s="91"/>
    </row>
    <row r="11" spans="1:9" ht="45.75" customHeight="1">
      <c r="A11" s="22" t="s">
        <v>14</v>
      </c>
      <c r="B11" s="44" t="s">
        <v>173</v>
      </c>
      <c r="C11" s="44" t="s">
        <v>174</v>
      </c>
      <c r="D11" s="44" t="s">
        <v>120</v>
      </c>
      <c r="E11" s="45">
        <v>9011</v>
      </c>
      <c r="F11" s="45">
        <v>600</v>
      </c>
      <c r="G11" s="46">
        <v>2016</v>
      </c>
      <c r="H11" s="47">
        <v>6395</v>
      </c>
      <c r="I11" s="31">
        <v>2500</v>
      </c>
    </row>
    <row r="12" spans="1:9" ht="20.25" customHeight="1">
      <c r="A12" s="116" t="s">
        <v>41</v>
      </c>
      <c r="B12" s="117"/>
      <c r="C12" s="35">
        <v>83</v>
      </c>
      <c r="D12" s="89"/>
      <c r="E12" s="90"/>
      <c r="F12" s="90"/>
      <c r="G12" s="90"/>
      <c r="H12" s="90"/>
      <c r="I12" s="91"/>
    </row>
    <row r="13" spans="1:9" ht="42.75" customHeight="1">
      <c r="A13" s="22" t="s">
        <v>53</v>
      </c>
      <c r="B13" s="23" t="s">
        <v>175</v>
      </c>
      <c r="C13" s="23" t="s">
        <v>176</v>
      </c>
      <c r="D13" s="23" t="s">
        <v>141</v>
      </c>
      <c r="E13" s="23">
        <v>3470</v>
      </c>
      <c r="F13" s="23">
        <v>1170</v>
      </c>
      <c r="G13" s="24">
        <v>1200</v>
      </c>
      <c r="H13" s="48">
        <v>1100</v>
      </c>
      <c r="I13" s="53">
        <v>1000</v>
      </c>
    </row>
    <row r="14" spans="1:9" ht="20.25" customHeight="1">
      <c r="A14" s="116" t="s">
        <v>41</v>
      </c>
      <c r="B14" s="117"/>
      <c r="C14" s="35">
        <v>95</v>
      </c>
      <c r="D14" s="89"/>
      <c r="E14" s="90"/>
      <c r="F14" s="90"/>
      <c r="G14" s="90"/>
      <c r="H14" s="90"/>
      <c r="I14" s="91"/>
    </row>
    <row r="15" spans="1:9" s="26" customFormat="1" ht="12.75">
      <c r="A15" s="110" t="s">
        <v>12</v>
      </c>
      <c r="B15" s="110"/>
      <c r="C15" s="110"/>
      <c r="D15" s="110"/>
      <c r="E15" s="25">
        <f>SUM(E5:E13)</f>
        <v>63284</v>
      </c>
      <c r="F15" s="25">
        <f>SUM(F5:F13)</f>
        <v>9270</v>
      </c>
      <c r="G15" s="25">
        <f>SUM(G5:G13)</f>
        <v>36366</v>
      </c>
      <c r="H15" s="25">
        <f>SUM(H5:H13)</f>
        <v>17648</v>
      </c>
      <c r="I15" s="63">
        <f>I5+I7+I9+I11+I13</f>
        <v>9500</v>
      </c>
    </row>
  </sheetData>
  <sheetProtection/>
  <mergeCells count="13">
    <mergeCell ref="A8:B8"/>
    <mergeCell ref="D8:I8"/>
    <mergeCell ref="F1:I1"/>
    <mergeCell ref="B2:H2"/>
    <mergeCell ref="A6:B6"/>
    <mergeCell ref="D6:I6"/>
    <mergeCell ref="A15:D15"/>
    <mergeCell ref="A10:B10"/>
    <mergeCell ref="D10:I10"/>
    <mergeCell ref="A12:B12"/>
    <mergeCell ref="D12:I12"/>
    <mergeCell ref="A14:B14"/>
    <mergeCell ref="D14:I14"/>
  </mergeCells>
  <dataValidations count="1">
    <dataValidation type="whole" operator="equal" allowBlank="1" showInputMessage="1" showErrorMessage="1" sqref="H5:I5 H7:I7 H9:I9 H11:I11 H13:I13">
      <formula1>O5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14" customWidth="1"/>
    <col min="2" max="2" width="31.75390625" style="5" customWidth="1"/>
    <col min="3" max="3" width="10.00390625" style="5" customWidth="1"/>
    <col min="4" max="4" width="22.375" style="5" customWidth="1"/>
    <col min="5" max="5" width="12.00390625" style="15" customWidth="1"/>
    <col min="6" max="6" width="15.00390625" style="15" customWidth="1"/>
    <col min="7" max="7" width="12.375" style="15" customWidth="1"/>
    <col min="8" max="8" width="13.375" style="34" customWidth="1"/>
    <col min="9" max="9" width="12.75390625" style="58" customWidth="1"/>
  </cols>
  <sheetData>
    <row r="1" spans="6:9" ht="54.75" customHeight="1">
      <c r="F1" s="84" t="s">
        <v>283</v>
      </c>
      <c r="G1" s="84"/>
      <c r="H1" s="84"/>
      <c r="I1" s="118"/>
    </row>
    <row r="2" spans="2:9" s="18" customFormat="1" ht="15.75">
      <c r="B2" s="86" t="s">
        <v>160</v>
      </c>
      <c r="C2" s="86"/>
      <c r="D2" s="86"/>
      <c r="E2" s="86"/>
      <c r="F2" s="86"/>
      <c r="G2" s="86"/>
      <c r="H2" s="86"/>
      <c r="I2" s="57"/>
    </row>
    <row r="3" spans="1:8" ht="22.5" customHeight="1">
      <c r="A3" s="7"/>
      <c r="B3" s="6"/>
      <c r="C3" s="6"/>
      <c r="D3" s="6"/>
      <c r="E3" s="8"/>
      <c r="F3" s="8"/>
      <c r="G3" s="8"/>
      <c r="H3" s="32"/>
    </row>
    <row r="4" spans="1:9" ht="89.25">
      <c r="A4" s="59" t="s">
        <v>0</v>
      </c>
      <c r="B4" s="19" t="s">
        <v>1</v>
      </c>
      <c r="C4" s="19" t="s">
        <v>2</v>
      </c>
      <c r="D4" s="19" t="s">
        <v>3</v>
      </c>
      <c r="E4" s="20" t="s">
        <v>10</v>
      </c>
      <c r="F4" s="20" t="s">
        <v>35</v>
      </c>
      <c r="G4" s="21" t="s">
        <v>161</v>
      </c>
      <c r="H4" s="20" t="s">
        <v>11</v>
      </c>
      <c r="I4" s="60" t="s">
        <v>37</v>
      </c>
    </row>
    <row r="5" spans="1:9" ht="44.25" customHeight="1">
      <c r="A5" s="22" t="s">
        <v>4</v>
      </c>
      <c r="B5" s="44" t="s">
        <v>162</v>
      </c>
      <c r="C5" s="44" t="s">
        <v>83</v>
      </c>
      <c r="D5" s="44" t="s">
        <v>163</v>
      </c>
      <c r="E5" s="45">
        <v>4400</v>
      </c>
      <c r="F5" s="45">
        <v>1320</v>
      </c>
      <c r="G5" s="46">
        <v>0</v>
      </c>
      <c r="H5" s="47">
        <v>3080</v>
      </c>
      <c r="I5" s="31">
        <v>3080</v>
      </c>
    </row>
    <row r="6" spans="1:9" ht="20.25" customHeight="1">
      <c r="A6" s="87" t="s">
        <v>41</v>
      </c>
      <c r="B6" s="88"/>
      <c r="C6" s="44">
        <v>80</v>
      </c>
      <c r="D6" s="89"/>
      <c r="E6" s="90"/>
      <c r="F6" s="90"/>
      <c r="G6" s="90"/>
      <c r="H6" s="90"/>
      <c r="I6" s="91"/>
    </row>
    <row r="7" spans="1:9" s="26" customFormat="1" ht="12.75">
      <c r="A7" s="110" t="s">
        <v>12</v>
      </c>
      <c r="B7" s="110"/>
      <c r="C7" s="110"/>
      <c r="D7" s="110"/>
      <c r="E7" s="25">
        <f>SUM(E5:E6)</f>
        <v>4400</v>
      </c>
      <c r="F7" s="25">
        <f>SUM(F5:F6)</f>
        <v>1320</v>
      </c>
      <c r="G7" s="25">
        <f>SUM(G5:G6)</f>
        <v>0</v>
      </c>
      <c r="H7" s="25">
        <f>SUM(H5:H6)</f>
        <v>3080</v>
      </c>
      <c r="I7" s="25">
        <f>SUM(I5:I6)</f>
        <v>3080</v>
      </c>
    </row>
  </sheetData>
  <sheetProtection/>
  <mergeCells count="5">
    <mergeCell ref="A7:D7"/>
    <mergeCell ref="F1:I1"/>
    <mergeCell ref="B2:H2"/>
    <mergeCell ref="A6:B6"/>
    <mergeCell ref="D6:I6"/>
  </mergeCells>
  <dataValidations count="1">
    <dataValidation type="whole" operator="equal" allowBlank="1" showInputMessage="1" showErrorMessage="1" sqref="G5">
      <formula1>M5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1" sqref="F1:I1"/>
    </sheetView>
  </sheetViews>
  <sheetFormatPr defaultColWidth="9.00390625" defaultRowHeight="12.75"/>
  <cols>
    <col min="1" max="1" width="4.25390625" style="14" customWidth="1"/>
    <col min="2" max="2" width="31.75390625" style="5" customWidth="1"/>
    <col min="3" max="3" width="10.00390625" style="5" customWidth="1"/>
    <col min="4" max="4" width="19.125" style="5" customWidth="1"/>
    <col min="5" max="5" width="12.00390625" style="15" customWidth="1"/>
    <col min="6" max="6" width="15.00390625" style="15" customWidth="1"/>
    <col min="7" max="7" width="12.375" style="15" customWidth="1"/>
    <col min="8" max="8" width="13.375" style="34" customWidth="1"/>
    <col min="9" max="9" width="12.75390625" style="49" customWidth="1"/>
  </cols>
  <sheetData>
    <row r="1" spans="6:9" ht="54.75" customHeight="1">
      <c r="F1" s="84" t="s">
        <v>284</v>
      </c>
      <c r="G1" s="84"/>
      <c r="H1" s="84"/>
      <c r="I1" s="115"/>
    </row>
    <row r="2" spans="2:9" s="18" customFormat="1" ht="15.75">
      <c r="B2" s="86" t="s">
        <v>261</v>
      </c>
      <c r="C2" s="86"/>
      <c r="D2" s="86"/>
      <c r="E2" s="86"/>
      <c r="F2" s="86"/>
      <c r="G2" s="86"/>
      <c r="H2" s="86"/>
      <c r="I2" s="73"/>
    </row>
    <row r="3" spans="1:8" ht="22.5" customHeight="1">
      <c r="A3" s="7"/>
      <c r="B3" s="6"/>
      <c r="C3" s="6"/>
      <c r="D3" s="6"/>
      <c r="E3" s="8"/>
      <c r="F3" s="8"/>
      <c r="G3" s="8"/>
      <c r="H3" s="32"/>
    </row>
    <row r="4" spans="1:9" ht="84">
      <c r="A4" s="38" t="s">
        <v>0</v>
      </c>
      <c r="B4" s="39" t="s">
        <v>1</v>
      </c>
      <c r="C4" s="39" t="s">
        <v>2</v>
      </c>
      <c r="D4" s="39" t="s">
        <v>3</v>
      </c>
      <c r="E4" s="40" t="s">
        <v>10</v>
      </c>
      <c r="F4" s="40" t="s">
        <v>35</v>
      </c>
      <c r="G4" s="41" t="s">
        <v>16</v>
      </c>
      <c r="H4" s="40" t="s">
        <v>11</v>
      </c>
      <c r="I4" s="43" t="s">
        <v>37</v>
      </c>
    </row>
    <row r="5" spans="1:9" ht="44.25" customHeight="1">
      <c r="A5" s="22" t="s">
        <v>4</v>
      </c>
      <c r="B5" s="23" t="s">
        <v>262</v>
      </c>
      <c r="C5" s="23" t="s">
        <v>176</v>
      </c>
      <c r="D5" s="23" t="s">
        <v>263</v>
      </c>
      <c r="E5" s="23">
        <v>7200</v>
      </c>
      <c r="F5" s="23">
        <v>5000</v>
      </c>
      <c r="G5" s="24">
        <v>0</v>
      </c>
      <c r="H5" s="53">
        <v>2200</v>
      </c>
      <c r="I5" s="74">
        <v>1000</v>
      </c>
    </row>
    <row r="6" spans="1:9" ht="20.25" customHeight="1">
      <c r="A6" s="87" t="s">
        <v>41</v>
      </c>
      <c r="B6" s="88"/>
      <c r="C6" s="35">
        <v>74</v>
      </c>
      <c r="D6" s="89"/>
      <c r="E6" s="90"/>
      <c r="F6" s="90"/>
      <c r="G6" s="90"/>
      <c r="H6" s="90"/>
      <c r="I6" s="91"/>
    </row>
    <row r="7" spans="1:9" s="26" customFormat="1" ht="12.75">
      <c r="A7" s="110" t="s">
        <v>12</v>
      </c>
      <c r="B7" s="110"/>
      <c r="C7" s="110"/>
      <c r="D7" s="110"/>
      <c r="E7" s="25">
        <f>SUM(E5:E6)</f>
        <v>7200</v>
      </c>
      <c r="F7" s="25">
        <f>SUM(F5:F6)</f>
        <v>5000</v>
      </c>
      <c r="G7" s="25">
        <f>SUM(G5:G6)</f>
        <v>0</v>
      </c>
      <c r="H7" s="25">
        <f>SUM(H5:H6)</f>
        <v>2200</v>
      </c>
      <c r="I7" s="63">
        <f>SUM(I5:I6)</f>
        <v>1000</v>
      </c>
    </row>
  </sheetData>
  <sheetProtection/>
  <mergeCells count="5">
    <mergeCell ref="A7:D7"/>
    <mergeCell ref="F1:I1"/>
    <mergeCell ref="B2:H2"/>
    <mergeCell ref="A6:B6"/>
    <mergeCell ref="D6:I6"/>
  </mergeCells>
  <dataValidations count="1">
    <dataValidation type="whole" operator="equal" allowBlank="1" showInputMessage="1" showErrorMessage="1" sqref="G5">
      <formula1>M5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2012-01-02T08:12:45Z</cp:lastPrinted>
  <dcterms:created xsi:type="dcterms:W3CDTF">2009-01-13T12:16:27Z</dcterms:created>
  <dcterms:modified xsi:type="dcterms:W3CDTF">2012-01-09T06:43:12Z</dcterms:modified>
  <cp:category/>
  <cp:version/>
  <cp:contentType/>
  <cp:contentStatus/>
</cp:coreProperties>
</file>