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Pomoc społeczna 201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Arkusz1" sheetId="20" r:id="rId20"/>
  </sheets>
  <definedNames>
    <definedName name="_xlnm.Print_Titles" localSheetId="0">'Pomoc społeczna 2010'!$6:$6</definedName>
  </definedNames>
  <calcPr fullCalcOnLoad="1"/>
</workbook>
</file>

<file path=xl/sharedStrings.xml><?xml version="1.0" encoding="utf-8"?>
<sst xmlns="http://schemas.openxmlformats.org/spreadsheetml/2006/main" count="853" uniqueCount="111">
  <si>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</si>
  <si>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</si>
  <si>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</si>
  <si>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</si>
  <si>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</si>
  <si>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</si>
  <si>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</si>
  <si>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</si>
  <si>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Działania pomocowe - opieka całodobowa</t>
  </si>
  <si>
    <t>Fundacja Dobrego Pasterza</t>
  </si>
  <si>
    <t>2</t>
  </si>
  <si>
    <t>4</t>
  </si>
  <si>
    <t>5</t>
  </si>
  <si>
    <t>Jak pomagać niewidomym - kontynuacja zadania</t>
  </si>
  <si>
    <t>Polski Związek Niewidomych Okręg Śląski Koło w Cieszynie</t>
  </si>
  <si>
    <t>6</t>
  </si>
  <si>
    <t>Rzymskokatolicka Parafia Dobrego Pasterza</t>
  </si>
  <si>
    <t>7</t>
  </si>
  <si>
    <t>8</t>
  </si>
  <si>
    <t>Stowarzyszenie Amazonek</t>
  </si>
  <si>
    <t>9</t>
  </si>
  <si>
    <t>Stowarzyszenie Przyjaciół Chorych "Hospicjum" im. Łukasza Ewangelisty</t>
  </si>
  <si>
    <t>10</t>
  </si>
  <si>
    <t>Stowarzyszenie Rehabilitacji Kultury Fizycznej, Turystyki i Integracji Osób Niepełnosprawnych w Cieszynie</t>
  </si>
  <si>
    <t>11</t>
  </si>
  <si>
    <t>12</t>
  </si>
  <si>
    <t>Wieczór Wigilijny dla Osób Niepełnosprawnych</t>
  </si>
  <si>
    <t>13</t>
  </si>
  <si>
    <t>14</t>
  </si>
  <si>
    <t>Grupa wsparcia dla dzieci i młodzieży z rodzin dysfunkcyjnych</t>
  </si>
  <si>
    <t>Towarzystwo Przyjaciół Dzieci Oddział Powiatowy w Cieszynie</t>
  </si>
  <si>
    <t>15</t>
  </si>
  <si>
    <t>16</t>
  </si>
  <si>
    <t>Konsultacje psychologiczno-pedagogiczne dla rodzin z problemami, niewydolnych wychowawczo, rodzin zastępczych</t>
  </si>
  <si>
    <t>17</t>
  </si>
  <si>
    <t>Ośrodek Pracy Środowiskowej w Koniakowie-Kosarzyskach</t>
  </si>
  <si>
    <t>18</t>
  </si>
  <si>
    <t>Spotkania informacyjno-edukacyjne dla rodzin zastępczych dot. Problemów wychowawczych</t>
  </si>
  <si>
    <t>RAZEM:</t>
  </si>
  <si>
    <t>Proponowana kwota</t>
  </si>
  <si>
    <t>Opinia merytoryczna (ilość pkt. z karty oceny):</t>
  </si>
  <si>
    <t>KARTA OCENY OFERTY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</si>
  <si>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</si>
  <si>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</si>
  <si>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</si>
  <si>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</si>
  <si>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</si>
  <si>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</si>
  <si>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</si>
  <si>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</si>
  <si>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</si>
  <si>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</si>
  <si>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</si>
  <si>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zgodność z określonymi w regulaminie o którym mowa w par. 5 rodzajami zadań,</t>
  </si>
  <si>
    <t>ocena formalna wniosku</t>
  </si>
  <si>
    <t>zgodność z przyjętą przez powiat strategią rozwoju,</t>
  </si>
  <si>
    <t>użyteczność zadania dla mieszkańców powiatu oraz rangę i zasięg oddziaływania zadania</t>
  </si>
  <si>
    <t>doświadczenie organizacji,</t>
  </si>
  <si>
    <t>pkt V</t>
  </si>
  <si>
    <t>OGÓLNA PUNKTACJA WNIOSKU (suma):</t>
  </si>
  <si>
    <t>Uwagi:</t>
  </si>
  <si>
    <t>………………………………………………………………………………….………</t>
  </si>
  <si>
    <t>Amazonki promują zdrowy i godny tryb życia</t>
  </si>
  <si>
    <t>Teen Challenge Chrześcijańska Misja Społeczna Oddział w Cieszynie</t>
  </si>
  <si>
    <t>Nazwa zadania:</t>
  </si>
  <si>
    <t>Źródło - Oferta</t>
  </si>
  <si>
    <t>pkt II 2, IV</t>
  </si>
  <si>
    <t>pkt I-IX</t>
  </si>
  <si>
    <t>pkt II 2.</t>
  </si>
  <si>
    <t>możliwości realizacji zadania przez podmiot wnioskujący,</t>
  </si>
  <si>
    <t>pkt II-IX</t>
  </si>
  <si>
    <t>jakość działania oraz kwalifikacje osób, przy udziale których podmiot planuje realizację zadania</t>
  </si>
  <si>
    <t>pkt II 5, 9</t>
  </si>
  <si>
    <t>kalkulacja kosztów realizacji zadania, w tym w odniesieniu do zakresu rzeczowego zadania,</t>
  </si>
  <si>
    <t>zadeklarowany udział środków finansowych własnych albo pozyskanych z innych źródeł oraz wysokość środków publicznych przeznaczonych na realizację zadania</t>
  </si>
  <si>
    <t>pkt VI</t>
  </si>
  <si>
    <t>analiza i ocena zadań zleconych podmiotowi w okresie poprzednim</t>
  </si>
  <si>
    <t>pkt IV 10</t>
  </si>
  <si>
    <t>pkt II 3, 6, 7</t>
  </si>
  <si>
    <t>kontynuację wcześniej podjętych celów i zadań (programy długofalowe, cykliczne itp.),</t>
  </si>
  <si>
    <t>pkt II 9. 10</t>
  </si>
  <si>
    <t>pkt II 9.</t>
  </si>
  <si>
    <t>Działania z zakresu wsparcia osób niepełnosprawnych - chorych psychicznie</t>
  </si>
  <si>
    <t>Pomoc, wsparcie, opieka dla dzieci i rodzin dysfunkcyjnych w pozaszkolnym Klubie Środowiskowym dla Dzieci</t>
  </si>
  <si>
    <t>Nie jesteś sam w chorobie</t>
  </si>
  <si>
    <t>Fundacja "Dobrego Pasterza"</t>
  </si>
  <si>
    <t>Kompleksowy Program reintegracji kobiet samotnie wychowujących dzieci w ramach Domu Matki i Dziecka "Słonecznik"</t>
  </si>
  <si>
    <t>Stowarzyszenie Pomocy Wzajemnej "Być Razem"</t>
  </si>
  <si>
    <t>Kompleksowy program pomocy kobietom i dzieciom - ofiarom i świadkom przemocy w rodzinie , w ramach Hostelu "Przeciw przemocy - wyrównać szanse".</t>
  </si>
  <si>
    <t>II Turniej Rekreacyjny Rodzin Zastępczych</t>
  </si>
  <si>
    <t>Pomoc osobom bezdomnym, uzależionym i opuszczającym zakłady karne w ramach prowadzenia Hostelu.</t>
  </si>
  <si>
    <t>Wieczór wigilijny dla osób niepełnosprawnych</t>
  </si>
  <si>
    <t>Stowarzyszenie Osób Niepełnosprawnych "Razem Łatwiej"</t>
  </si>
  <si>
    <t xml:space="preserve"> </t>
  </si>
  <si>
    <t>Spotkania informacyjno-edukacyjne dla rodzin zastępczych dot. problemów wychowawczych</t>
  </si>
  <si>
    <t>Pomoc osobom bezdomnym, uzależnionym i opuszczającym zakłady karne w ramach prowadzenia Hostelu</t>
  </si>
  <si>
    <t>Kompleksowy program reintegracji kobiet samotnie wychowujących dzieci w ramach Domu Matki i Dziecka "Słonecznik"</t>
  </si>
  <si>
    <t>Kompleksowy program pomocy kobietom i dzieciom - ofiarom i świadkom przemocy w rodzinie, w ramach Hostelu "Przeciw przemocy - wyrównać szanse".</t>
  </si>
  <si>
    <t>04.10.2010-05.10.2010</t>
  </si>
  <si>
    <t>02.01.2010- 31.12.2010</t>
  </si>
  <si>
    <t>02.01.2010-31.12.2010</t>
  </si>
  <si>
    <t>15.05.2010-30.06.2010</t>
  </si>
  <si>
    <t>01.01.2010-15.11.2010</t>
  </si>
  <si>
    <t>01.01.2010-31.12.2010</t>
  </si>
  <si>
    <t>IX-XI 2010</t>
  </si>
  <si>
    <t>01.03.2010-30.11.2010</t>
  </si>
  <si>
    <t>XII 2010</t>
  </si>
  <si>
    <t>01.01.2010 - 31.12.2010</t>
  </si>
  <si>
    <t>ZESTAWIENIE WNIOSKÓW /KONKURS 2010/ - Pomoc społeczna</t>
  </si>
  <si>
    <t xml:space="preserve">Załącznik nr 1 do Uchwały nr 716/ZP/III/10 </t>
  </si>
  <si>
    <t>Zarządu Powiatu Cieszyńskiego z dnia 26 stycznia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</si>
</sst>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4" fontId="5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2" fontId="4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5">
      <selection activeCell="A4" sqref="A4:H4"/>
    </sheetView>
  </sheetViews>
  <sheetFormatPr defaultColWidth="9.00390625" defaultRowHeight="12.75"/>
  <cols>
    <col min="1" max="1" width="4.125" style="23" customWidth="1"/>
    <col min="2" max="2" width="39.875" style="1" customWidth="1"/>
    <col min="3" max="3" width="11.875" style="1" customWidth="1"/>
    <col min="4" max="4" width="28.125" style="1" customWidth="1"/>
    <col min="5" max="5" width="13.00390625" style="2" customWidth="1"/>
    <col min="6" max="6" width="15.00390625" style="2" customWidth="1"/>
    <col min="7" max="7" width="13.625" style="2" customWidth="1"/>
    <col min="8" max="8" width="17.25390625" style="2" customWidth="1"/>
    <col min="9" max="16384" width="9.125" style="1" customWidth="1"/>
  </cols>
  <sheetData>
    <row r="1" ht="12.75">
      <c r="E1" s="2" t="s">
        <v>109</v>
      </c>
    </row>
    <row r="2" ht="12.75">
      <c r="E2" s="2" t="s">
        <v>110</v>
      </c>
    </row>
    <row r="4" spans="1:8" ht="15.75">
      <c r="A4" s="42" t="s">
        <v>108</v>
      </c>
      <c r="B4" s="42"/>
      <c r="C4" s="42"/>
      <c r="D4" s="42"/>
      <c r="E4" s="42"/>
      <c r="F4" s="42"/>
      <c r="G4" s="42"/>
      <c r="H4" s="42"/>
    </row>
    <row r="5" spans="1:8" ht="12.75">
      <c r="A5"/>
      <c r="H5" s="3"/>
    </row>
    <row r="6" spans="1:8" ht="63.75">
      <c r="A6" s="4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6" t="s">
        <v>6</v>
      </c>
      <c r="H6" s="6" t="s">
        <v>39</v>
      </c>
    </row>
    <row r="7" spans="1:8" ht="25.5">
      <c r="A7" s="7" t="s">
        <v>7</v>
      </c>
      <c r="B7" s="8" t="s">
        <v>8</v>
      </c>
      <c r="C7" s="11" t="s">
        <v>102</v>
      </c>
      <c r="D7" s="8" t="s">
        <v>9</v>
      </c>
      <c r="E7" s="9">
        <v>8970</v>
      </c>
      <c r="F7" s="9">
        <v>2470</v>
      </c>
      <c r="G7" s="9">
        <v>6000</v>
      </c>
      <c r="H7" s="10">
        <v>2000</v>
      </c>
    </row>
    <row r="8" spans="1:8" s="25" customFormat="1" ht="23.25" customHeight="1">
      <c r="A8" s="39" t="s">
        <v>40</v>
      </c>
      <c r="B8" s="40"/>
      <c r="C8" s="24">
        <f>1!E27</f>
        <v>78</v>
      </c>
      <c r="D8" s="41"/>
      <c r="E8" s="41"/>
      <c r="F8" s="41"/>
      <c r="G8" s="41"/>
      <c r="H8" s="41"/>
    </row>
    <row r="9" spans="1:8" ht="25.5">
      <c r="A9" s="7" t="s">
        <v>10</v>
      </c>
      <c r="B9" s="11" t="s">
        <v>82</v>
      </c>
      <c r="C9" s="11" t="s">
        <v>102</v>
      </c>
      <c r="D9" s="11" t="s">
        <v>9</v>
      </c>
      <c r="E9" s="9">
        <v>4440</v>
      </c>
      <c r="F9" s="9">
        <v>640</v>
      </c>
      <c r="G9" s="9">
        <v>3800</v>
      </c>
      <c r="H9" s="12">
        <v>1500</v>
      </c>
    </row>
    <row r="10" spans="1:8" s="25" customFormat="1" ht="23.25" customHeight="1">
      <c r="A10" s="39" t="s">
        <v>40</v>
      </c>
      <c r="B10" s="40"/>
      <c r="C10" s="24">
        <f>2!E27</f>
        <v>78</v>
      </c>
      <c r="D10" s="41"/>
      <c r="E10" s="41"/>
      <c r="F10" s="41"/>
      <c r="G10" s="41"/>
      <c r="H10" s="41"/>
    </row>
    <row r="11" spans="1:8" ht="38.25">
      <c r="A11" s="7" t="s">
        <v>11</v>
      </c>
      <c r="B11" s="11" t="s">
        <v>95</v>
      </c>
      <c r="C11" s="11" t="s">
        <v>105</v>
      </c>
      <c r="D11" s="11" t="s">
        <v>63</v>
      </c>
      <c r="E11" s="9">
        <v>15500</v>
      </c>
      <c r="F11" s="9">
        <v>9500</v>
      </c>
      <c r="G11" s="9">
        <v>6000</v>
      </c>
      <c r="H11" s="12">
        <v>2500</v>
      </c>
    </row>
    <row r="12" spans="1:8" s="25" customFormat="1" ht="23.25" customHeight="1">
      <c r="A12" s="39" t="s">
        <v>40</v>
      </c>
      <c r="B12" s="40"/>
      <c r="C12" s="24">
        <v>91</v>
      </c>
      <c r="D12" s="41"/>
      <c r="E12" s="41"/>
      <c r="F12" s="41"/>
      <c r="G12" s="41"/>
      <c r="H12" s="41"/>
    </row>
    <row r="13" spans="1:8" ht="25.5">
      <c r="A13" s="7" t="s">
        <v>12</v>
      </c>
      <c r="B13" s="8" t="s">
        <v>13</v>
      </c>
      <c r="C13" s="11" t="s">
        <v>104</v>
      </c>
      <c r="D13" s="8" t="s">
        <v>14</v>
      </c>
      <c r="E13" s="9">
        <v>800</v>
      </c>
      <c r="F13" s="9">
        <v>200</v>
      </c>
      <c r="G13" s="9">
        <v>600</v>
      </c>
      <c r="H13" s="10">
        <v>600</v>
      </c>
    </row>
    <row r="14" spans="1:8" s="25" customFormat="1" ht="23.25" customHeight="1">
      <c r="A14" s="39" t="s">
        <v>40</v>
      </c>
      <c r="B14" s="40"/>
      <c r="C14" s="24">
        <f>5!E27</f>
        <v>63</v>
      </c>
      <c r="D14" s="41"/>
      <c r="E14" s="41"/>
      <c r="F14" s="41"/>
      <c r="G14" s="41"/>
      <c r="H14" s="41"/>
    </row>
    <row r="15" spans="1:8" ht="25.5">
      <c r="A15" s="7" t="s">
        <v>15</v>
      </c>
      <c r="B15" s="8" t="s">
        <v>8</v>
      </c>
      <c r="C15" s="11" t="s">
        <v>102</v>
      </c>
      <c r="D15" s="8" t="s">
        <v>16</v>
      </c>
      <c r="E15" s="9">
        <v>12400</v>
      </c>
      <c r="F15" s="9">
        <v>6400</v>
      </c>
      <c r="G15" s="9">
        <v>6000</v>
      </c>
      <c r="H15" s="10">
        <v>2000</v>
      </c>
    </row>
    <row r="16" spans="1:8" s="25" customFormat="1" ht="23.25" customHeight="1">
      <c r="A16" s="39" t="s">
        <v>40</v>
      </c>
      <c r="B16" s="40"/>
      <c r="C16" s="24">
        <f>6!E27</f>
        <v>81</v>
      </c>
      <c r="D16" s="41"/>
      <c r="E16" s="41"/>
      <c r="F16" s="41"/>
      <c r="G16" s="41"/>
      <c r="H16" s="41"/>
    </row>
    <row r="17" spans="1:8" ht="25.5">
      <c r="A17" s="7" t="s">
        <v>17</v>
      </c>
      <c r="B17" s="8" t="s">
        <v>82</v>
      </c>
      <c r="C17" s="11" t="s">
        <v>102</v>
      </c>
      <c r="D17" s="8" t="s">
        <v>16</v>
      </c>
      <c r="E17" s="9">
        <v>7200</v>
      </c>
      <c r="F17" s="9">
        <v>2150</v>
      </c>
      <c r="G17" s="9">
        <v>5050</v>
      </c>
      <c r="H17" s="10">
        <v>1500</v>
      </c>
    </row>
    <row r="18" spans="1:8" s="25" customFormat="1" ht="23.25" customHeight="1">
      <c r="A18" s="39" t="s">
        <v>40</v>
      </c>
      <c r="B18" s="40"/>
      <c r="C18" s="24">
        <f>7!E27</f>
        <v>79</v>
      </c>
      <c r="D18" s="41"/>
      <c r="E18" s="41"/>
      <c r="F18" s="41"/>
      <c r="G18" s="41"/>
      <c r="H18" s="41"/>
    </row>
    <row r="19" spans="1:8" ht="25.5">
      <c r="A19" s="7" t="s">
        <v>18</v>
      </c>
      <c r="B19" s="11" t="s">
        <v>62</v>
      </c>
      <c r="C19" s="11" t="s">
        <v>98</v>
      </c>
      <c r="D19" s="11" t="s">
        <v>19</v>
      </c>
      <c r="E19" s="9">
        <v>2760</v>
      </c>
      <c r="F19" s="9">
        <v>900</v>
      </c>
      <c r="G19" s="9">
        <v>1860</v>
      </c>
      <c r="H19" s="12">
        <v>500</v>
      </c>
    </row>
    <row r="20" spans="1:8" s="25" customFormat="1" ht="23.25" customHeight="1">
      <c r="A20" s="39" t="s">
        <v>40</v>
      </c>
      <c r="B20" s="40"/>
      <c r="C20" s="24">
        <f>8!E27</f>
        <v>60</v>
      </c>
      <c r="D20" s="41"/>
      <c r="E20" s="41"/>
      <c r="F20" s="41"/>
      <c r="G20" s="41"/>
      <c r="H20" s="41"/>
    </row>
    <row r="21" spans="1:8" ht="38.25">
      <c r="A21" s="7" t="s">
        <v>20</v>
      </c>
      <c r="B21" s="8" t="s">
        <v>84</v>
      </c>
      <c r="C21" s="11" t="s">
        <v>107</v>
      </c>
      <c r="D21" s="8" t="s">
        <v>21</v>
      </c>
      <c r="E21" s="9">
        <v>9400</v>
      </c>
      <c r="F21" s="9">
        <v>4400</v>
      </c>
      <c r="G21" s="9">
        <v>5000</v>
      </c>
      <c r="H21" s="10">
        <v>2000</v>
      </c>
    </row>
    <row r="22" spans="1:8" s="25" customFormat="1" ht="23.25" customHeight="1">
      <c r="A22" s="39" t="s">
        <v>40</v>
      </c>
      <c r="B22" s="40"/>
      <c r="C22" s="24">
        <f>9!E27</f>
        <v>74</v>
      </c>
      <c r="D22" s="41"/>
      <c r="E22" s="41"/>
      <c r="F22" s="41"/>
      <c r="G22" s="41"/>
      <c r="H22" s="41"/>
    </row>
    <row r="23" spans="1:8" ht="38.25">
      <c r="A23" s="7" t="s">
        <v>22</v>
      </c>
      <c r="B23" s="13" t="s">
        <v>26</v>
      </c>
      <c r="C23" s="13" t="s">
        <v>106</v>
      </c>
      <c r="D23" s="13" t="s">
        <v>92</v>
      </c>
      <c r="E23" s="14">
        <v>5340</v>
      </c>
      <c r="F23" s="14">
        <v>2840</v>
      </c>
      <c r="G23" s="9">
        <v>2500</v>
      </c>
      <c r="H23" s="10">
        <v>500</v>
      </c>
    </row>
    <row r="24" spans="1:8" s="25" customFormat="1" ht="23.25" customHeight="1">
      <c r="A24" s="39" t="s">
        <v>40</v>
      </c>
      <c r="B24" s="40"/>
      <c r="C24" s="24">
        <v>69</v>
      </c>
      <c r="D24" s="41"/>
      <c r="E24" s="41"/>
      <c r="F24" s="41"/>
      <c r="G24" s="41"/>
      <c r="H24" s="41"/>
    </row>
    <row r="25" spans="1:8" ht="38.25">
      <c r="A25" s="7" t="s">
        <v>24</v>
      </c>
      <c r="B25" s="8" t="s">
        <v>96</v>
      </c>
      <c r="C25" s="11" t="s">
        <v>103</v>
      </c>
      <c r="D25" s="8" t="s">
        <v>87</v>
      </c>
      <c r="E25" s="9">
        <v>142560</v>
      </c>
      <c r="F25" s="9">
        <v>136560</v>
      </c>
      <c r="G25" s="9">
        <v>6000</v>
      </c>
      <c r="H25" s="10">
        <v>2850</v>
      </c>
    </row>
    <row r="26" spans="1:8" s="25" customFormat="1" ht="23.25" customHeight="1">
      <c r="A26" s="39" t="s">
        <v>40</v>
      </c>
      <c r="B26" s="40"/>
      <c r="C26" s="24">
        <v>93</v>
      </c>
      <c r="D26" s="41"/>
      <c r="E26" s="41"/>
      <c r="F26" s="41"/>
      <c r="G26" s="41"/>
      <c r="H26" s="41"/>
    </row>
    <row r="27" spans="1:8" ht="51">
      <c r="A27" s="15" t="s">
        <v>25</v>
      </c>
      <c r="B27" s="8" t="s">
        <v>26</v>
      </c>
      <c r="C27" s="11" t="s">
        <v>106</v>
      </c>
      <c r="D27" s="8" t="s">
        <v>23</v>
      </c>
      <c r="E27" s="9">
        <v>8782</v>
      </c>
      <c r="F27" s="9">
        <v>3882</v>
      </c>
      <c r="G27" s="9">
        <v>4900</v>
      </c>
      <c r="H27" s="10">
        <v>1000</v>
      </c>
    </row>
    <row r="28" spans="1:8" s="25" customFormat="1" ht="23.25" customHeight="1">
      <c r="A28" s="39" t="s">
        <v>40</v>
      </c>
      <c r="B28" s="40"/>
      <c r="C28" s="24">
        <f>'12'!E27</f>
        <v>69</v>
      </c>
      <c r="D28" s="41"/>
      <c r="E28" s="41"/>
      <c r="F28" s="41"/>
      <c r="G28" s="41"/>
      <c r="H28" s="41"/>
    </row>
    <row r="29" spans="1:8" ht="38.25">
      <c r="A29" s="15" t="s">
        <v>27</v>
      </c>
      <c r="B29" s="11" t="s">
        <v>83</v>
      </c>
      <c r="C29" s="11" t="s">
        <v>105</v>
      </c>
      <c r="D29" s="11" t="s">
        <v>63</v>
      </c>
      <c r="E29" s="9">
        <v>16800</v>
      </c>
      <c r="F29" s="9">
        <v>10800</v>
      </c>
      <c r="G29" s="9">
        <v>6000</v>
      </c>
      <c r="H29" s="12">
        <v>2000</v>
      </c>
    </row>
    <row r="30" spans="1:8" s="25" customFormat="1" ht="23.25" customHeight="1">
      <c r="A30" s="39" t="s">
        <v>40</v>
      </c>
      <c r="B30" s="40"/>
      <c r="C30" s="24">
        <f>'13'!E27</f>
        <v>91</v>
      </c>
      <c r="D30" s="41"/>
      <c r="E30" s="41"/>
      <c r="F30" s="41"/>
      <c r="G30" s="41"/>
      <c r="H30" s="41"/>
    </row>
    <row r="31" spans="1:8" ht="25.5">
      <c r="A31" s="15" t="s">
        <v>28</v>
      </c>
      <c r="B31" s="13" t="s">
        <v>29</v>
      </c>
      <c r="C31" s="8" t="s">
        <v>99</v>
      </c>
      <c r="D31" s="8" t="s">
        <v>30</v>
      </c>
      <c r="E31" s="14">
        <v>1800</v>
      </c>
      <c r="F31" s="14">
        <v>200</v>
      </c>
      <c r="G31" s="9">
        <v>1600</v>
      </c>
      <c r="H31" s="10">
        <v>1600</v>
      </c>
    </row>
    <row r="32" spans="1:8" s="25" customFormat="1" ht="23.25" customHeight="1">
      <c r="A32" s="39" t="s">
        <v>40</v>
      </c>
      <c r="B32" s="40"/>
      <c r="C32" s="24">
        <f>'14'!E27</f>
        <v>94</v>
      </c>
      <c r="D32" s="41"/>
      <c r="E32" s="41"/>
      <c r="F32" s="41"/>
      <c r="G32" s="41"/>
      <c r="H32" s="41"/>
    </row>
    <row r="33" spans="1:8" ht="25.5">
      <c r="A33" s="15" t="s">
        <v>31</v>
      </c>
      <c r="B33" s="11" t="s">
        <v>89</v>
      </c>
      <c r="C33" s="38" t="s">
        <v>101</v>
      </c>
      <c r="D33" s="11" t="s">
        <v>30</v>
      </c>
      <c r="E33" s="9">
        <v>3600</v>
      </c>
      <c r="F33" s="9">
        <v>1200</v>
      </c>
      <c r="G33" s="9">
        <v>2400</v>
      </c>
      <c r="H33" s="12">
        <v>2400</v>
      </c>
    </row>
    <row r="34" spans="1:8" s="25" customFormat="1" ht="23.25" customHeight="1">
      <c r="A34" s="39" t="s">
        <v>40</v>
      </c>
      <c r="B34" s="40"/>
      <c r="C34" s="24">
        <f>'15'!E27</f>
        <v>87</v>
      </c>
      <c r="D34" s="41"/>
      <c r="E34" s="41"/>
      <c r="F34" s="41"/>
      <c r="G34" s="41"/>
      <c r="H34" s="41"/>
    </row>
    <row r="35" spans="1:8" ht="38.25">
      <c r="A35" s="15" t="s">
        <v>32</v>
      </c>
      <c r="B35" s="16" t="s">
        <v>33</v>
      </c>
      <c r="C35" s="11" t="s">
        <v>100</v>
      </c>
      <c r="D35" s="8" t="s">
        <v>30</v>
      </c>
      <c r="E35" s="9">
        <v>11000</v>
      </c>
      <c r="F35" s="9">
        <v>5000</v>
      </c>
      <c r="G35" s="9">
        <v>6000</v>
      </c>
      <c r="H35" s="10">
        <v>5000</v>
      </c>
    </row>
    <row r="36" spans="1:8" s="25" customFormat="1" ht="23.25" customHeight="1">
      <c r="A36" s="39" t="s">
        <v>40</v>
      </c>
      <c r="B36" s="40"/>
      <c r="C36" s="24">
        <f>'16'!E27</f>
        <v>94</v>
      </c>
      <c r="D36" s="41"/>
      <c r="E36" s="41"/>
      <c r="F36" s="41"/>
      <c r="G36" s="41"/>
      <c r="H36" s="41"/>
    </row>
    <row r="37" spans="1:8" ht="51">
      <c r="A37" s="15" t="s">
        <v>34</v>
      </c>
      <c r="B37" s="11" t="s">
        <v>97</v>
      </c>
      <c r="C37" s="11" t="s">
        <v>103</v>
      </c>
      <c r="D37" s="11" t="s">
        <v>87</v>
      </c>
      <c r="E37" s="9">
        <v>194797.92</v>
      </c>
      <c r="F37" s="9">
        <v>182797.92</v>
      </c>
      <c r="G37" s="9">
        <v>12000</v>
      </c>
      <c r="H37" s="12">
        <v>9000</v>
      </c>
    </row>
    <row r="38" spans="1:8" s="25" customFormat="1" ht="23.25" customHeight="1">
      <c r="A38" s="39" t="s">
        <v>40</v>
      </c>
      <c r="B38" s="40"/>
      <c r="C38" s="24">
        <f>'17'!E27</f>
        <v>93</v>
      </c>
      <c r="D38" s="41"/>
      <c r="E38" s="41"/>
      <c r="F38" s="41"/>
      <c r="G38" s="41"/>
      <c r="H38" s="41"/>
    </row>
    <row r="39" spans="1:8" ht="38.25">
      <c r="A39" s="15" t="s">
        <v>36</v>
      </c>
      <c r="B39" s="8" t="s">
        <v>94</v>
      </c>
      <c r="C39" s="8" t="s">
        <v>100</v>
      </c>
      <c r="D39" s="8" t="s">
        <v>30</v>
      </c>
      <c r="E39" s="9">
        <v>1200</v>
      </c>
      <c r="F39" s="9">
        <v>150</v>
      </c>
      <c r="G39" s="9">
        <v>1050</v>
      </c>
      <c r="H39" s="10">
        <v>1050</v>
      </c>
    </row>
    <row r="40" spans="1:8" s="25" customFormat="1" ht="23.25" customHeight="1">
      <c r="A40" s="39" t="s">
        <v>40</v>
      </c>
      <c r="B40" s="40"/>
      <c r="C40" s="24">
        <f>'18'!E27</f>
        <v>94</v>
      </c>
      <c r="D40" s="41"/>
      <c r="E40" s="41"/>
      <c r="F40" s="41"/>
      <c r="G40" s="41"/>
      <c r="H40" s="41"/>
    </row>
    <row r="41" spans="1:8" ht="12.75">
      <c r="A41" s="17"/>
      <c r="B41" s="43" t="s">
        <v>38</v>
      </c>
      <c r="C41" s="43"/>
      <c r="D41" s="44"/>
      <c r="E41" s="18">
        <f>SUM(E7:E39)</f>
        <v>447349.92000000004</v>
      </c>
      <c r="F41" s="18">
        <f>SUM(F7:F39)</f>
        <v>370089.92000000004</v>
      </c>
      <c r="G41" s="18">
        <f>SUM(G7:G39)</f>
        <v>76760</v>
      </c>
      <c r="H41" s="18">
        <f>H39+H37+H35+H33+H31+H29+H27+H25+H23+H21+H19+H17+H15+H13+H11+H9+H7</f>
        <v>38000</v>
      </c>
    </row>
    <row r="42" spans="1:8" ht="12.75">
      <c r="A42" s="19"/>
      <c r="B42" s="20"/>
      <c r="C42" s="21"/>
      <c r="D42" s="21"/>
      <c r="E42" s="3"/>
      <c r="F42" s="3"/>
      <c r="G42" s="3"/>
      <c r="H42" s="3"/>
    </row>
    <row r="43" spans="1:8" ht="12.75">
      <c r="A43" s="22"/>
      <c r="B43" s="21"/>
      <c r="C43" s="21"/>
      <c r="D43" s="21"/>
      <c r="E43" s="3"/>
      <c r="F43" s="3"/>
      <c r="G43" s="3"/>
      <c r="H43" s="3"/>
    </row>
    <row r="44" spans="1:8" ht="12.75">
      <c r="A44" s="22"/>
      <c r="B44" s="21"/>
      <c r="C44" s="21"/>
      <c r="D44" s="21"/>
      <c r="E44" s="3"/>
      <c r="F44" s="3"/>
      <c r="G44" s="3"/>
      <c r="H44" s="3"/>
    </row>
    <row r="45" spans="1:8" ht="12.75">
      <c r="A45" s="22"/>
      <c r="B45" s="21"/>
      <c r="C45" s="21"/>
      <c r="D45" s="21"/>
      <c r="E45" s="3"/>
      <c r="F45" s="3"/>
      <c r="G45" s="3"/>
      <c r="H45" s="3"/>
    </row>
    <row r="46" spans="1:8" ht="12.75">
      <c r="A46" s="22"/>
      <c r="B46" s="21"/>
      <c r="C46" s="21"/>
      <c r="D46" s="21"/>
      <c r="E46" s="3"/>
      <c r="F46" s="3"/>
      <c r="G46" s="3"/>
      <c r="H46" s="3"/>
    </row>
    <row r="47" spans="1:8" ht="12.75">
      <c r="A47" s="22"/>
      <c r="B47" s="21"/>
      <c r="C47" s="21"/>
      <c r="D47" s="21"/>
      <c r="E47" s="3"/>
      <c r="F47" s="3"/>
      <c r="G47" s="3"/>
      <c r="H47" s="3"/>
    </row>
    <row r="48" spans="1:8" ht="12.75">
      <c r="A48" s="22"/>
      <c r="B48" s="21"/>
      <c r="C48" s="21"/>
      <c r="D48" s="21"/>
      <c r="E48" s="3"/>
      <c r="F48" s="3"/>
      <c r="G48" s="3"/>
      <c r="H48" s="3"/>
    </row>
    <row r="49" spans="1:8" ht="12.75">
      <c r="A49" s="22"/>
      <c r="B49" s="21"/>
      <c r="C49" s="21"/>
      <c r="D49" s="21"/>
      <c r="E49" s="3"/>
      <c r="F49" s="3"/>
      <c r="G49" s="3"/>
      <c r="H49" s="3"/>
    </row>
    <row r="50" spans="1:8" ht="12.75">
      <c r="A50" s="22"/>
      <c r="B50" s="21"/>
      <c r="C50" s="21"/>
      <c r="D50" s="21"/>
      <c r="E50" s="3"/>
      <c r="F50" s="3"/>
      <c r="G50" s="3"/>
      <c r="H50" s="3"/>
    </row>
    <row r="51" spans="1:8" ht="12.75">
      <c r="A51" s="22"/>
      <c r="B51" s="21"/>
      <c r="C51" s="21"/>
      <c r="D51" s="21"/>
      <c r="E51" s="3"/>
      <c r="F51" s="3"/>
      <c r="G51" s="3"/>
      <c r="H51" s="3"/>
    </row>
    <row r="52" spans="1:8" ht="12.75">
      <c r="A52" s="22"/>
      <c r="B52" s="21"/>
      <c r="C52" s="21"/>
      <c r="D52" s="21"/>
      <c r="E52" s="3"/>
      <c r="F52" s="3"/>
      <c r="G52" s="3"/>
      <c r="H52" s="3"/>
    </row>
    <row r="53" spans="1:8" ht="12.75">
      <c r="A53" s="22"/>
      <c r="B53" s="21"/>
      <c r="C53" s="21"/>
      <c r="D53" s="21"/>
      <c r="E53" s="3"/>
      <c r="F53" s="3"/>
      <c r="G53" s="3"/>
      <c r="H53" s="3"/>
    </row>
    <row r="54" spans="1:8" ht="12.75">
      <c r="A54" s="22"/>
      <c r="B54" s="21"/>
      <c r="C54" s="21"/>
      <c r="D54" s="21"/>
      <c r="E54" s="3"/>
      <c r="F54" s="3"/>
      <c r="G54" s="3"/>
      <c r="H54" s="3"/>
    </row>
    <row r="55" spans="1:8" ht="12.75">
      <c r="A55" s="22"/>
      <c r="B55" s="21"/>
      <c r="C55" s="21"/>
      <c r="D55" s="21"/>
      <c r="E55" s="3"/>
      <c r="F55" s="3"/>
      <c r="G55" s="3"/>
      <c r="H55" s="3"/>
    </row>
    <row r="56" spans="1:8" ht="12.75">
      <c r="A56" s="22"/>
      <c r="B56" s="21"/>
      <c r="C56" s="21"/>
      <c r="D56" s="21"/>
      <c r="E56" s="3"/>
      <c r="F56" s="3"/>
      <c r="G56" s="3"/>
      <c r="H56" s="3"/>
    </row>
    <row r="57" spans="1:8" ht="12.75">
      <c r="A57" s="22"/>
      <c r="B57" s="21"/>
      <c r="C57" s="21"/>
      <c r="D57" s="21"/>
      <c r="E57" s="3"/>
      <c r="F57" s="3"/>
      <c r="G57" s="3"/>
      <c r="H57" s="3"/>
    </row>
  </sheetData>
  <sheetProtection/>
  <mergeCells count="36">
    <mergeCell ref="A4:H4"/>
    <mergeCell ref="B41:D41"/>
    <mergeCell ref="A8:B8"/>
    <mergeCell ref="D8:H8"/>
    <mergeCell ref="A10:B10"/>
    <mergeCell ref="D10:H10"/>
    <mergeCell ref="A12:B12"/>
    <mergeCell ref="D12:H12"/>
    <mergeCell ref="A14:B14"/>
    <mergeCell ref="D14:H14"/>
    <mergeCell ref="A16:B16"/>
    <mergeCell ref="D16:H16"/>
    <mergeCell ref="A18:B18"/>
    <mergeCell ref="D18:H18"/>
    <mergeCell ref="A20:B20"/>
    <mergeCell ref="D20:H20"/>
    <mergeCell ref="A22:B22"/>
    <mergeCell ref="D22:H22"/>
    <mergeCell ref="A24:B24"/>
    <mergeCell ref="D24:H24"/>
    <mergeCell ref="A26:B26"/>
    <mergeCell ref="D26:H26"/>
    <mergeCell ref="A28:B28"/>
    <mergeCell ref="D28:H28"/>
    <mergeCell ref="A30:B30"/>
    <mergeCell ref="D30:H30"/>
    <mergeCell ref="A38:B38"/>
    <mergeCell ref="D38:H38"/>
    <mergeCell ref="A40:B40"/>
    <mergeCell ref="D40:H40"/>
    <mergeCell ref="A32:B32"/>
    <mergeCell ref="D32:H32"/>
    <mergeCell ref="A34:B34"/>
    <mergeCell ref="D34:H34"/>
    <mergeCell ref="A36:B36"/>
    <mergeCell ref="D36:H36"/>
  </mergeCells>
  <dataValidations count="1">
    <dataValidation type="whole" operator="equal" allowBlank="1" showInputMessage="1" showErrorMessage="1" sqref="G7 G9 G11 G13 G15 G17 G19 G21 G23 G25 G27 G29 G31 G33 G39 G37 G35">
      <formula1>L7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3" fitToWidth="1" horizontalDpi="600" verticalDpi="600" orientation="landscape" paperSize="9" scale="99" r:id="rId1"/>
  <headerFooter alignWithMargins="0">
    <oddFooter>&amp;C&amp;A&amp;RStrona &amp;P</oddFooter>
  </headerFooter>
  <rowBreaks count="1" manualBreakCount="1">
    <brk id="5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0.25" customHeight="1">
      <c r="A5" s="52" t="s">
        <v>84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21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2</v>
      </c>
      <c r="E21" s="29">
        <f t="shared" si="0"/>
        <v>4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3</v>
      </c>
      <c r="E24" s="29">
        <f t="shared" si="0"/>
        <v>9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74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J23" sqref="J23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5.5" customHeight="1">
      <c r="A5" s="52" t="s">
        <v>90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18" customHeight="1">
      <c r="A7" s="52" t="s">
        <v>63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4</v>
      </c>
      <c r="E22" s="29">
        <f t="shared" si="0"/>
        <v>8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91</v>
      </c>
      <c r="F27" s="36"/>
    </row>
    <row r="28" spans="1:5" ht="15.75">
      <c r="A28" s="32" t="s">
        <v>60</v>
      </c>
      <c r="E28" s="37"/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1">
      <selection activeCell="D16" sqref="D16: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0.25" customHeight="1">
      <c r="A5" s="52" t="s">
        <v>91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30" customHeight="1">
      <c r="A7" s="52" t="s">
        <v>92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2</v>
      </c>
      <c r="E16" s="29">
        <f>D16*C16</f>
        <v>6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2</v>
      </c>
      <c r="E18" s="29">
        <f t="shared" si="0"/>
        <v>6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2</v>
      </c>
      <c r="E21" s="29">
        <f t="shared" si="0"/>
        <v>4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2</v>
      </c>
      <c r="E24" s="29">
        <f t="shared" si="0"/>
        <v>6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69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H29" sqref="H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0.25" customHeight="1">
      <c r="A5" s="52" t="s">
        <v>26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30" customHeight="1">
      <c r="A7" s="52" t="s">
        <v>23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2</v>
      </c>
      <c r="E16" s="29">
        <f>D16*C16</f>
        <v>6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2</v>
      </c>
      <c r="E18" s="29">
        <f t="shared" si="0"/>
        <v>6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2</v>
      </c>
      <c r="E21" s="29">
        <f t="shared" si="0"/>
        <v>4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2</v>
      </c>
      <c r="E24" s="29">
        <f t="shared" si="0"/>
        <v>6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69</v>
      </c>
      <c r="F27" s="36"/>
    </row>
    <row r="28" spans="1:5" ht="15.75">
      <c r="A28" s="32" t="s">
        <v>60</v>
      </c>
      <c r="E28" t="s">
        <v>93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D16" sqref="D16: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5.5" customHeight="1">
      <c r="A5" s="52" t="s">
        <v>83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63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4</v>
      </c>
      <c r="E22" s="29">
        <f t="shared" si="0"/>
        <v>8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91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0.25" customHeight="1">
      <c r="A5" s="52" t="s">
        <v>29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30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94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0.25" customHeight="1">
      <c r="A5" s="52" t="s">
        <v>89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30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87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8" sqref="A28:F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7" customHeight="1">
      <c r="A5" s="52" t="s">
        <v>33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30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94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D26" sqref="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7" customHeight="1">
      <c r="A5" s="52" t="s">
        <v>35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30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93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J22" sqref="J22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 customHeight="1">
      <c r="A4" s="45" t="s">
        <v>64</v>
      </c>
      <c r="B4" s="45"/>
      <c r="C4" s="45"/>
      <c r="D4" s="45"/>
      <c r="E4" s="45"/>
      <c r="F4" s="45"/>
    </row>
    <row r="5" spans="1:6" ht="27" customHeight="1">
      <c r="A5" s="52" t="s">
        <v>37</v>
      </c>
      <c r="B5" s="52"/>
      <c r="C5" s="52"/>
      <c r="D5" s="52"/>
      <c r="E5" s="52"/>
      <c r="F5" s="52"/>
    </row>
    <row r="6" spans="1:6" ht="15" customHeight="1">
      <c r="A6" s="45" t="s">
        <v>42</v>
      </c>
      <c r="B6" s="45"/>
      <c r="C6" s="45"/>
      <c r="D6" s="45"/>
      <c r="E6" s="45"/>
      <c r="F6" s="45"/>
    </row>
    <row r="7" spans="1:6" ht="21" customHeight="1">
      <c r="A7" s="52" t="s">
        <v>30</v>
      </c>
      <c r="B7" s="52"/>
      <c r="C7" s="52"/>
      <c r="D7" s="52"/>
      <c r="E7" s="52"/>
      <c r="F7" s="52"/>
    </row>
    <row r="8" spans="1:6" ht="15" customHeight="1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8"/>
      <c r="C11" s="48"/>
      <c r="D11" s="48"/>
      <c r="E11" s="48"/>
      <c r="F11" s="48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4</v>
      </c>
      <c r="E19" s="29">
        <f t="shared" si="0"/>
        <v>8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 customHeight="1">
      <c r="A27" s="53" t="s">
        <v>59</v>
      </c>
      <c r="B27" s="54"/>
      <c r="C27" s="54"/>
      <c r="D27" s="55"/>
      <c r="E27" s="30">
        <f>SUM(E16:E26)</f>
        <v>94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0">
      <selection activeCell="G9" sqref="G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16.5" customHeight="1">
      <c r="A5" s="52" t="s">
        <v>8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9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3</v>
      </c>
      <c r="E24" s="29">
        <f t="shared" si="0"/>
        <v>9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78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6">
      <selection activeCell="E27" sqref="E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16.5" customHeight="1">
      <c r="A5" s="52" t="s">
        <v>82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85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3</v>
      </c>
      <c r="E24" s="29">
        <f t="shared" si="0"/>
        <v>9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78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6">
      <selection activeCell="D16" sqref="D16:D26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8.5" customHeight="1">
      <c r="A5" s="52" t="s">
        <v>86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87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4</v>
      </c>
      <c r="E22" s="29">
        <f t="shared" si="0"/>
        <v>8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4</v>
      </c>
      <c r="E26" s="29">
        <f t="shared" si="0"/>
        <v>8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93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A29" sqref="A29:F29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8.5" customHeight="1">
      <c r="A5" s="52" t="s">
        <v>88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87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3</v>
      </c>
      <c r="E16" s="29">
        <f>D16*C16</f>
        <v>9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4</v>
      </c>
      <c r="E18" s="29">
        <f t="shared" si="0"/>
        <v>12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4</v>
      </c>
      <c r="E20" s="29">
        <f t="shared" si="0"/>
        <v>12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4</v>
      </c>
      <c r="E22" s="29">
        <f t="shared" si="0"/>
        <v>8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4</v>
      </c>
      <c r="E23" s="29">
        <f t="shared" si="0"/>
        <v>8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4</v>
      </c>
      <c r="E24" s="29">
        <f t="shared" si="0"/>
        <v>12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4</v>
      </c>
      <c r="E25" s="29">
        <f t="shared" si="0"/>
        <v>8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4</v>
      </c>
      <c r="E26" s="29">
        <f t="shared" si="0"/>
        <v>8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93</v>
      </c>
      <c r="F27" s="36"/>
    </row>
    <row r="28" ht="15.75">
      <c r="A28" s="32" t="s">
        <v>60</v>
      </c>
    </row>
    <row r="29" spans="1:6" ht="22.5" customHeight="1">
      <c r="A29" s="46"/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H20" sqref="H20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8.5" customHeight="1">
      <c r="A5" s="52" t="s">
        <v>13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14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2</v>
      </c>
      <c r="E16" s="29">
        <f>D16*C16</f>
        <v>6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2</v>
      </c>
      <c r="E17" s="29">
        <f aca="true" t="shared" si="0" ref="E17:E26">D17*C17</f>
        <v>2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2</v>
      </c>
      <c r="E18" s="29">
        <f t="shared" si="0"/>
        <v>6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2</v>
      </c>
      <c r="E22" s="29">
        <f t="shared" si="0"/>
        <v>4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2</v>
      </c>
      <c r="E24" s="29">
        <f t="shared" si="0"/>
        <v>6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63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A27" sqref="A27:D2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8.5" customHeight="1">
      <c r="A5" s="52" t="s">
        <v>8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16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4</v>
      </c>
      <c r="E22" s="29">
        <f t="shared" si="0"/>
        <v>8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3</v>
      </c>
      <c r="E24" s="29">
        <f t="shared" si="0"/>
        <v>9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81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33.75" customHeight="1">
      <c r="A5" s="52" t="s">
        <v>82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16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4</v>
      </c>
      <c r="E16" s="29">
        <f>D16*C16</f>
        <v>12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4</v>
      </c>
      <c r="E17" s="29">
        <f aca="true" t="shared" si="0" ref="E17:E26">D17*C17</f>
        <v>4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3</v>
      </c>
      <c r="E18" s="29">
        <f t="shared" si="0"/>
        <v>9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3</v>
      </c>
      <c r="E21" s="29">
        <f t="shared" si="0"/>
        <v>6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3</v>
      </c>
      <c r="E22" s="29">
        <f t="shared" si="0"/>
        <v>6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3</v>
      </c>
      <c r="E24" s="29">
        <f t="shared" si="0"/>
        <v>9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3</v>
      </c>
      <c r="E25" s="29">
        <f t="shared" si="0"/>
        <v>6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79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D20" sqref="D20"/>
    </sheetView>
  </sheetViews>
  <sheetFormatPr defaultColWidth="9.00390625" defaultRowHeight="12.75"/>
  <cols>
    <col min="1" max="1" width="5.125" style="0" customWidth="1"/>
    <col min="2" max="2" width="37.25390625" style="0" customWidth="1"/>
  </cols>
  <sheetData>
    <row r="1" ht="15">
      <c r="A1" s="26"/>
    </row>
    <row r="2" spans="1:6" ht="15">
      <c r="A2" s="51" t="s">
        <v>41</v>
      </c>
      <c r="B2" s="51"/>
      <c r="C2" s="51"/>
      <c r="D2" s="51"/>
      <c r="E2" s="51"/>
      <c r="F2" s="51"/>
    </row>
    <row r="3" ht="15">
      <c r="A3" s="26"/>
    </row>
    <row r="4" spans="1:6" ht="15">
      <c r="A4" s="45" t="s">
        <v>64</v>
      </c>
      <c r="B4" s="45"/>
      <c r="C4" s="45"/>
      <c r="D4" s="45"/>
      <c r="E4" s="45"/>
      <c r="F4" s="45"/>
    </row>
    <row r="5" spans="1:6" ht="24" customHeight="1">
      <c r="A5" s="52" t="s">
        <v>62</v>
      </c>
      <c r="B5" s="52"/>
      <c r="C5" s="52"/>
      <c r="D5" s="52"/>
      <c r="E5" s="52"/>
      <c r="F5" s="52"/>
    </row>
    <row r="6" spans="1:6" ht="15">
      <c r="A6" s="45" t="s">
        <v>42</v>
      </c>
      <c r="B6" s="45"/>
      <c r="C6" s="45"/>
      <c r="D6" s="45"/>
      <c r="E6" s="45"/>
      <c r="F6" s="45"/>
    </row>
    <row r="7" spans="1:6" ht="14.25">
      <c r="A7" s="52" t="s">
        <v>19</v>
      </c>
      <c r="B7" s="52"/>
      <c r="C7" s="52"/>
      <c r="D7" s="52"/>
      <c r="E7" s="52"/>
      <c r="F7" s="52"/>
    </row>
    <row r="8" spans="1:6" ht="15">
      <c r="A8" s="45" t="s">
        <v>43</v>
      </c>
      <c r="B8" s="45"/>
      <c r="C8" s="45"/>
      <c r="D8" s="45"/>
      <c r="E8" s="45"/>
      <c r="F8" s="45"/>
    </row>
    <row r="9" spans="1:6" ht="16.5" customHeight="1">
      <c r="A9" s="45" t="s">
        <v>44</v>
      </c>
      <c r="B9" s="45"/>
      <c r="C9" s="45"/>
      <c r="D9" s="45"/>
      <c r="E9" s="45"/>
      <c r="F9" s="45"/>
    </row>
    <row r="10" spans="1:6" ht="29.25" customHeight="1">
      <c r="A10" s="45" t="s">
        <v>45</v>
      </c>
      <c r="B10" s="45"/>
      <c r="C10" s="45"/>
      <c r="D10" s="45"/>
      <c r="E10" s="45"/>
      <c r="F10" s="45"/>
    </row>
    <row r="11" spans="1:6" ht="18.75" customHeight="1">
      <c r="A11" s="48" t="s">
        <v>46</v>
      </c>
      <c r="B11" s="49"/>
      <c r="C11" s="49"/>
      <c r="D11" s="49"/>
      <c r="E11" s="49"/>
      <c r="F11" s="49"/>
    </row>
    <row r="12" spans="1:6" ht="29.25" customHeight="1">
      <c r="A12" s="45" t="s">
        <v>47</v>
      </c>
      <c r="B12" s="45"/>
      <c r="C12" s="45"/>
      <c r="D12" s="45"/>
      <c r="E12" s="45"/>
      <c r="F12" s="45"/>
    </row>
    <row r="13" spans="1:6" ht="15.75" customHeight="1">
      <c r="A13" s="45" t="s">
        <v>48</v>
      </c>
      <c r="B13" s="45"/>
      <c r="C13" s="45"/>
      <c r="D13" s="45"/>
      <c r="E13" s="45"/>
      <c r="F13" s="45"/>
    </row>
    <row r="14" ht="15">
      <c r="A14" s="27"/>
    </row>
    <row r="15" spans="1:6" ht="42.75">
      <c r="A15" s="28" t="s">
        <v>0</v>
      </c>
      <c r="B15" s="28" t="s">
        <v>49</v>
      </c>
      <c r="C15" s="28" t="s">
        <v>50</v>
      </c>
      <c r="D15" s="28" t="s">
        <v>51</v>
      </c>
      <c r="E15" s="28" t="s">
        <v>52</v>
      </c>
      <c r="F15" s="28" t="s">
        <v>65</v>
      </c>
    </row>
    <row r="16" spans="1:6" ht="30">
      <c r="A16" s="31">
        <v>1</v>
      </c>
      <c r="B16" s="31" t="s">
        <v>53</v>
      </c>
      <c r="C16" s="29">
        <v>3</v>
      </c>
      <c r="D16" s="35">
        <v>2</v>
      </c>
      <c r="E16" s="29">
        <f>D16*C16</f>
        <v>6</v>
      </c>
      <c r="F16" s="31" t="s">
        <v>66</v>
      </c>
    </row>
    <row r="17" spans="1:6" ht="15">
      <c r="A17" s="31">
        <v>2</v>
      </c>
      <c r="B17" s="31" t="s">
        <v>54</v>
      </c>
      <c r="C17" s="29">
        <v>1</v>
      </c>
      <c r="D17" s="29">
        <v>3</v>
      </c>
      <c r="E17" s="29">
        <f aca="true" t="shared" si="0" ref="E17:E26">D17*C17</f>
        <v>3</v>
      </c>
      <c r="F17" s="30" t="s">
        <v>67</v>
      </c>
    </row>
    <row r="18" spans="1:6" ht="30">
      <c r="A18" s="31">
        <v>3</v>
      </c>
      <c r="B18" s="31" t="s">
        <v>55</v>
      </c>
      <c r="C18" s="29">
        <v>3</v>
      </c>
      <c r="D18" s="35">
        <v>2</v>
      </c>
      <c r="E18" s="29">
        <f t="shared" si="0"/>
        <v>6</v>
      </c>
      <c r="F18" s="30" t="s">
        <v>68</v>
      </c>
    </row>
    <row r="19" spans="1:6" ht="30">
      <c r="A19" s="31">
        <v>4</v>
      </c>
      <c r="B19" s="31" t="s">
        <v>69</v>
      </c>
      <c r="C19" s="29">
        <v>2</v>
      </c>
      <c r="D19" s="35">
        <v>3</v>
      </c>
      <c r="E19" s="29">
        <f t="shared" si="0"/>
        <v>6</v>
      </c>
      <c r="F19" s="31" t="s">
        <v>70</v>
      </c>
    </row>
    <row r="20" spans="1:6" ht="47.25" customHeight="1">
      <c r="A20" s="31">
        <v>5</v>
      </c>
      <c r="B20" s="31" t="s">
        <v>71</v>
      </c>
      <c r="C20" s="29">
        <v>3</v>
      </c>
      <c r="D20" s="35">
        <v>3</v>
      </c>
      <c r="E20" s="29">
        <f t="shared" si="0"/>
        <v>9</v>
      </c>
      <c r="F20" s="30" t="s">
        <v>72</v>
      </c>
    </row>
    <row r="21" spans="1:6" ht="45">
      <c r="A21" s="31">
        <v>6</v>
      </c>
      <c r="B21" s="31" t="s">
        <v>73</v>
      </c>
      <c r="C21" s="29">
        <v>2</v>
      </c>
      <c r="D21" s="35">
        <v>2</v>
      </c>
      <c r="E21" s="29">
        <f t="shared" si="0"/>
        <v>4</v>
      </c>
      <c r="F21" s="30" t="s">
        <v>58</v>
      </c>
    </row>
    <row r="22" spans="1:6" ht="75">
      <c r="A22" s="31">
        <v>7</v>
      </c>
      <c r="B22" s="31" t="s">
        <v>74</v>
      </c>
      <c r="C22" s="29">
        <v>2</v>
      </c>
      <c r="D22" s="35">
        <v>2</v>
      </c>
      <c r="E22" s="29">
        <f t="shared" si="0"/>
        <v>4</v>
      </c>
      <c r="F22" s="30" t="s">
        <v>75</v>
      </c>
    </row>
    <row r="23" spans="1:6" ht="30">
      <c r="A23" s="31">
        <v>8</v>
      </c>
      <c r="B23" s="31" t="s">
        <v>76</v>
      </c>
      <c r="C23" s="29">
        <v>2</v>
      </c>
      <c r="D23" s="35">
        <v>3</v>
      </c>
      <c r="E23" s="29">
        <f t="shared" si="0"/>
        <v>6</v>
      </c>
      <c r="F23" s="31" t="s">
        <v>77</v>
      </c>
    </row>
    <row r="24" spans="1:6" ht="45">
      <c r="A24" s="31">
        <v>9</v>
      </c>
      <c r="B24" s="31" t="s">
        <v>56</v>
      </c>
      <c r="C24" s="29">
        <v>3</v>
      </c>
      <c r="D24" s="35">
        <v>2</v>
      </c>
      <c r="E24" s="29">
        <f t="shared" si="0"/>
        <v>6</v>
      </c>
      <c r="F24" s="31" t="s">
        <v>78</v>
      </c>
    </row>
    <row r="25" spans="1:6" ht="32.25" customHeight="1">
      <c r="A25" s="31">
        <v>10</v>
      </c>
      <c r="B25" s="31" t="s">
        <v>79</v>
      </c>
      <c r="C25" s="29">
        <v>2</v>
      </c>
      <c r="D25" s="35">
        <v>2</v>
      </c>
      <c r="E25" s="29">
        <f t="shared" si="0"/>
        <v>4</v>
      </c>
      <c r="F25" s="31" t="s">
        <v>80</v>
      </c>
    </row>
    <row r="26" spans="1:6" ht="17.25" customHeight="1">
      <c r="A26" s="31">
        <v>11</v>
      </c>
      <c r="B26" s="31" t="s">
        <v>57</v>
      </c>
      <c r="C26" s="29">
        <v>2</v>
      </c>
      <c r="D26" s="35">
        <v>3</v>
      </c>
      <c r="E26" s="29">
        <f t="shared" si="0"/>
        <v>6</v>
      </c>
      <c r="F26" s="30" t="s">
        <v>81</v>
      </c>
    </row>
    <row r="27" spans="1:6" ht="15">
      <c r="A27" s="50" t="s">
        <v>59</v>
      </c>
      <c r="B27" s="50"/>
      <c r="C27" s="50"/>
      <c r="D27" s="50"/>
      <c r="E27" s="30">
        <f>SUM(E16:E26)</f>
        <v>60</v>
      </c>
      <c r="F27" s="36"/>
    </row>
    <row r="28" ht="15.75">
      <c r="A28" s="32" t="s">
        <v>60</v>
      </c>
    </row>
    <row r="29" spans="1:6" ht="22.5" customHeight="1">
      <c r="A29" s="46" t="s">
        <v>61</v>
      </c>
      <c r="B29" s="46"/>
      <c r="C29" s="46"/>
      <c r="D29" s="46"/>
      <c r="E29" s="46"/>
      <c r="F29" s="46"/>
    </row>
    <row r="30" spans="1:6" ht="15.75">
      <c r="A30" s="33"/>
      <c r="B30" s="34"/>
      <c r="C30" s="34"/>
      <c r="D30" s="34"/>
      <c r="E30" s="34"/>
      <c r="F30" s="34"/>
    </row>
    <row r="31" spans="1:6" ht="21.75" customHeight="1">
      <c r="A31" s="47"/>
      <c r="B31" s="47"/>
      <c r="C31" s="47"/>
      <c r="D31" s="47"/>
      <c r="E31" s="47"/>
      <c r="F31" s="47"/>
    </row>
    <row r="32" ht="15.75">
      <c r="A32" s="32"/>
    </row>
    <row r="33" ht="15.75">
      <c r="A33" s="32"/>
    </row>
  </sheetData>
  <sheetProtection sheet="1" objects="1" scenarios="1"/>
  <mergeCells count="14">
    <mergeCell ref="A2:F2"/>
    <mergeCell ref="A4:F4"/>
    <mergeCell ref="A5:F5"/>
    <mergeCell ref="A6:F6"/>
    <mergeCell ref="A7:F7"/>
    <mergeCell ref="A8:F8"/>
    <mergeCell ref="A9:F9"/>
    <mergeCell ref="A10:F10"/>
    <mergeCell ref="A29:F29"/>
    <mergeCell ref="A31:F31"/>
    <mergeCell ref="A11:F11"/>
    <mergeCell ref="A12:F12"/>
    <mergeCell ref="A13:F13"/>
    <mergeCell ref="A27:D27"/>
  </mergeCells>
  <dataValidations count="1">
    <dataValidation type="decimal" allowBlank="1" showInputMessage="1" showErrorMessage="1" sqref="D16:D26">
      <formula1>0</formula1>
      <formula2>4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2010-02-08T07:27:34Z</cp:lastPrinted>
  <dcterms:created xsi:type="dcterms:W3CDTF">2009-01-20T11:56:03Z</dcterms:created>
  <dcterms:modified xsi:type="dcterms:W3CDTF">2010-02-09T10:56:43Z</dcterms:modified>
  <cp:category/>
  <cp:version/>
  <cp:contentType/>
  <cp:contentStatus/>
</cp:coreProperties>
</file>