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jablonska\Documents\POWIAT CIESZYŃSKI\PRZETARG 2023-2024\"/>
    </mc:Choice>
  </mc:AlternateContent>
  <bookViews>
    <workbookView xWindow="0" yWindow="0" windowWidth="23040" windowHeight="9096"/>
  </bookViews>
  <sheets>
    <sheet name="POJAZDY" sheetId="1" r:id="rId1"/>
  </sheets>
  <definedNames>
    <definedName name="_xlnm._FilterDatabase" localSheetId="0" hidden="1">POJAZDY!$A$2:$X$69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6" i="1" l="1"/>
  <c r="U46" i="1" s="1"/>
  <c r="V46" i="1" s="1"/>
  <c r="T55" i="1"/>
  <c r="U55" i="1" s="1"/>
  <c r="V55" i="1" s="1"/>
  <c r="T58" i="1"/>
  <c r="U58" i="1" s="1"/>
  <c r="V58" i="1" s="1"/>
  <c r="T59" i="1"/>
  <c r="U59" i="1" s="1"/>
  <c r="V59" i="1" s="1"/>
  <c r="T60" i="1"/>
  <c r="U60" i="1" s="1"/>
  <c r="V60" i="1" s="1"/>
  <c r="T62" i="1"/>
  <c r="U62" i="1" s="1"/>
  <c r="V62" i="1" s="1"/>
  <c r="T41" i="1"/>
  <c r="U41" i="1" s="1"/>
  <c r="V41" i="1" s="1"/>
  <c r="T22" i="1"/>
  <c r="U22" i="1" s="1"/>
  <c r="V22" i="1" s="1"/>
  <c r="T25" i="1"/>
  <c r="U25" i="1" s="1"/>
  <c r="V25" i="1" s="1"/>
  <c r="T33" i="1"/>
  <c r="U33" i="1" s="1"/>
  <c r="V33" i="1" s="1"/>
  <c r="T35" i="1"/>
  <c r="U35" i="1" s="1"/>
  <c r="V35" i="1" s="1"/>
  <c r="T36" i="1"/>
  <c r="U36" i="1" s="1"/>
  <c r="V36" i="1" s="1"/>
  <c r="T21" i="1"/>
  <c r="U21" i="1" s="1"/>
  <c r="V21" i="1" s="1"/>
  <c r="T13" i="1"/>
  <c r="U13" i="1" s="1"/>
  <c r="V13" i="1" s="1"/>
  <c r="V12" i="1"/>
  <c r="T11" i="1"/>
  <c r="U11" i="1" s="1"/>
  <c r="V11" i="1" s="1"/>
  <c r="T10" i="1"/>
  <c r="U10" i="1" s="1"/>
  <c r="V10" i="1" s="1"/>
  <c r="Q62" i="1" l="1"/>
  <c r="O70" i="1" l="1"/>
  <c r="Q11" i="1" l="1"/>
  <c r="N70" i="1"/>
  <c r="Q54" i="1" l="1"/>
  <c r="Q55" i="1"/>
  <c r="Q25" i="1"/>
  <c r="Q69" i="1"/>
  <c r="Q52" i="1"/>
  <c r="Q53" i="1"/>
  <c r="Q33" i="1"/>
  <c r="Q6" i="1"/>
  <c r="Q22" i="1"/>
  <c r="Q59" i="1"/>
  <c r="Q68" i="1"/>
  <c r="Q47" i="1"/>
  <c r="Q35" i="1"/>
  <c r="Q8" i="1"/>
  <c r="Q36" i="1"/>
  <c r="Q48" i="1"/>
  <c r="Q19" i="1"/>
  <c r="Q20" i="1"/>
  <c r="Q64" i="1"/>
  <c r="Q4" i="1"/>
  <c r="Q24" i="1"/>
  <c r="Q49" i="1"/>
  <c r="Q21" i="1"/>
  <c r="Q50" i="1"/>
  <c r="Q51" i="1"/>
  <c r="Q9" i="1"/>
  <c r="Q10" i="1"/>
  <c r="Q18" i="1"/>
  <c r="Q5" i="1"/>
  <c r="Q61" i="1"/>
  <c r="Q34" i="1"/>
  <c r="Q63" i="1"/>
  <c r="Q44" i="1"/>
  <c r="Q32" i="1"/>
  <c r="Q12" i="1"/>
  <c r="Q45" i="1"/>
  <c r="Q7" i="1"/>
  <c r="Q13" i="1"/>
  <c r="Q17" i="1"/>
  <c r="Q46" i="1"/>
  <c r="Q42" i="1"/>
  <c r="Q67" i="1"/>
  <c r="Q23" i="1"/>
  <c r="Q43" i="1"/>
  <c r="Q37" i="1"/>
  <c r="Q30" i="1"/>
  <c r="Q57" i="1"/>
  <c r="Q31" i="1"/>
  <c r="Q40" i="1"/>
  <c r="Q58" i="1"/>
  <c r="Q41" i="1"/>
  <c r="Q16" i="1"/>
  <c r="Q60" i="1"/>
  <c r="Q38" i="1"/>
  <c r="Q29" i="1"/>
  <c r="Q56" i="1"/>
  <c r="Q39" i="1"/>
  <c r="Q15" i="1"/>
  <c r="Q26" i="1"/>
  <c r="Q27" i="1"/>
  <c r="Q28" i="1"/>
  <c r="Q65" i="1"/>
  <c r="Q66" i="1"/>
  <c r="Q14" i="1"/>
</calcChain>
</file>

<file path=xl/sharedStrings.xml><?xml version="1.0" encoding="utf-8"?>
<sst xmlns="http://schemas.openxmlformats.org/spreadsheetml/2006/main" count="807" uniqueCount="284">
  <si>
    <t>Lp.</t>
  </si>
  <si>
    <t>Typ, model</t>
  </si>
  <si>
    <t>Nr podw./nadw. VIN</t>
  </si>
  <si>
    <t>Nr rej.</t>
  </si>
  <si>
    <t>Ilość miejsc</t>
  </si>
  <si>
    <t>Czy pojazd służy do nauki jazdy? (TAK/NIE)</t>
  </si>
  <si>
    <t>Skoda</t>
  </si>
  <si>
    <t>Superb</t>
  </si>
  <si>
    <t>TMBAE93T499031213</t>
  </si>
  <si>
    <t>SCI10001</t>
  </si>
  <si>
    <t>TAK</t>
  </si>
  <si>
    <t>Octavia</t>
  </si>
  <si>
    <t>TMBDS21Z392026842</t>
  </si>
  <si>
    <t>SCI10002</t>
  </si>
  <si>
    <t>-</t>
  </si>
  <si>
    <t xml:space="preserve">Fiat </t>
  </si>
  <si>
    <t>Panda 169</t>
  </si>
  <si>
    <t>ZFA16900001182554</t>
  </si>
  <si>
    <t>SCI44999</t>
  </si>
  <si>
    <t xml:space="preserve"> - </t>
  </si>
  <si>
    <t>Nośnik komunalny</t>
  </si>
  <si>
    <t>NK-2</t>
  </si>
  <si>
    <t>wolnobieżny</t>
  </si>
  <si>
    <t>NIE</t>
  </si>
  <si>
    <t>Melex</t>
  </si>
  <si>
    <t>VW Transporter</t>
  </si>
  <si>
    <t>osobowy</t>
  </si>
  <si>
    <t xml:space="preserve">VW Transporter </t>
  </si>
  <si>
    <t>T5 Kombi</t>
  </si>
  <si>
    <t>WV2ZZZ7H25X004986</t>
  </si>
  <si>
    <t>SCI66UT</t>
  </si>
  <si>
    <t>WV2ZZZ7HZ7X012668</t>
  </si>
  <si>
    <t>SCIMN33</t>
  </si>
  <si>
    <t>VW</t>
  </si>
  <si>
    <t>Transporter T5 KOMBI 1,9/104 KM</t>
  </si>
  <si>
    <t>WV2ZZZ7HZ7X012490</t>
  </si>
  <si>
    <t>SCIMN87</t>
  </si>
  <si>
    <t>WV2ZZZ7HZ8H025893</t>
  </si>
  <si>
    <t>SCIWE52</t>
  </si>
  <si>
    <t>TG Kombi</t>
  </si>
  <si>
    <t>WV2ZZZ7HZHH073341</t>
  </si>
  <si>
    <t>SCI97930</t>
  </si>
  <si>
    <t>Chevrolet Orlando</t>
  </si>
  <si>
    <t>MPV</t>
  </si>
  <si>
    <t>KL1YF7559DK053084</t>
  </si>
  <si>
    <t>SCI55232</t>
  </si>
  <si>
    <t>Fiat Punto</t>
  </si>
  <si>
    <t>Punto</t>
  </si>
  <si>
    <t>ZFA19900001597733</t>
  </si>
  <si>
    <t>SCI23098</t>
  </si>
  <si>
    <t>Lublin</t>
  </si>
  <si>
    <t>SUL331412Y0042573</t>
  </si>
  <si>
    <t>SCIL485</t>
  </si>
  <si>
    <t>2417/63</t>
  </si>
  <si>
    <t>Ciągnik Ursus</t>
  </si>
  <si>
    <t>4512K</t>
  </si>
  <si>
    <t>BLZ8745</t>
  </si>
  <si>
    <t>ciągnik rolniczy</t>
  </si>
  <si>
    <t>Ciągnik Ferguson</t>
  </si>
  <si>
    <t>MF-255</t>
  </si>
  <si>
    <t>BBE031M</t>
  </si>
  <si>
    <t>Przyczepa Sanok</t>
  </si>
  <si>
    <t>D 47A</t>
  </si>
  <si>
    <t>BBH118P</t>
  </si>
  <si>
    <t>przyczepa</t>
  </si>
  <si>
    <t>FIAT</t>
  </si>
  <si>
    <t>PANDA</t>
  </si>
  <si>
    <t>ZFA16900000190605</t>
  </si>
  <si>
    <t>SCI27TG</t>
  </si>
  <si>
    <t>SKODA</t>
  </si>
  <si>
    <t>FABIA</t>
  </si>
  <si>
    <t>TMBAH25J4A3097195</t>
  </si>
  <si>
    <t>SCI21091</t>
  </si>
  <si>
    <t>Volksvagen Caddy</t>
  </si>
  <si>
    <t>Caddy</t>
  </si>
  <si>
    <t>WV2ZZZ2KZDX063662</t>
  </si>
  <si>
    <t>SCI53725</t>
  </si>
  <si>
    <t>Renault</t>
  </si>
  <si>
    <t>Kangoo PRT14</t>
  </si>
  <si>
    <t>VF1KC0BAF24712546</t>
  </si>
  <si>
    <t>SCIR346</t>
  </si>
  <si>
    <t>Volksvagen Caravelle</t>
  </si>
  <si>
    <t>Caravelle</t>
  </si>
  <si>
    <t>WV2ZZZ7HZJH066648</t>
  </si>
  <si>
    <t>SCI9618A</t>
  </si>
  <si>
    <t>PEUGEOT</t>
  </si>
  <si>
    <t>VF3DDNFP0DJ635847</t>
  </si>
  <si>
    <t>SCI86861</t>
  </si>
  <si>
    <t xml:space="preserve">Renault </t>
  </si>
  <si>
    <t>Messenger 110</t>
  </si>
  <si>
    <t>VF6FN40A000076754</t>
  </si>
  <si>
    <t>SCI02626</t>
  </si>
  <si>
    <t>ciężarowy</t>
  </si>
  <si>
    <t>nie dotyczy</t>
  </si>
  <si>
    <t xml:space="preserve">Teknamotor Skorpion </t>
  </si>
  <si>
    <t>120SD</t>
  </si>
  <si>
    <t>SVA100R124D000054</t>
  </si>
  <si>
    <t>SCI10PF</t>
  </si>
  <si>
    <t>naczepa specjalna</t>
  </si>
  <si>
    <t>MAN</t>
  </si>
  <si>
    <t>WMAL205968G095811</t>
  </si>
  <si>
    <t>SCI48242</t>
  </si>
  <si>
    <t>specjalny oczyszczanie dróg</t>
  </si>
  <si>
    <t>ZETOR</t>
  </si>
  <si>
    <t>PROXIMA 90</t>
  </si>
  <si>
    <t>000P3B4J47PT02297</t>
  </si>
  <si>
    <t>SCIPT67</t>
  </si>
  <si>
    <t>Schmid Street</t>
  </si>
  <si>
    <t>Cleansing</t>
  </si>
  <si>
    <t>WSVS5V2S161701981</t>
  </si>
  <si>
    <t>SCI69217</t>
  </si>
  <si>
    <t>8.163 L2000LK</t>
  </si>
  <si>
    <t>WMAL20ZZZ1Y069681</t>
  </si>
  <si>
    <t>SCI64188</t>
  </si>
  <si>
    <t>SCI2N15</t>
  </si>
  <si>
    <t xml:space="preserve">PEUGEOT </t>
  </si>
  <si>
    <t>NEPTUN</t>
  </si>
  <si>
    <t>skrzyniowa</t>
  </si>
  <si>
    <t>SXE7GCFSJAS000664</t>
  </si>
  <si>
    <t>SCIU494</t>
  </si>
  <si>
    <t>przyczepa skrzyniowa</t>
  </si>
  <si>
    <t xml:space="preserve">OPEL </t>
  </si>
  <si>
    <t>Combo</t>
  </si>
  <si>
    <t>W0L0XCF0643006718</t>
  </si>
  <si>
    <t>SCI12345</t>
  </si>
  <si>
    <t>CAT</t>
  </si>
  <si>
    <t>428D</t>
  </si>
  <si>
    <t>BXC02081</t>
  </si>
  <si>
    <t>Boxer</t>
  </si>
  <si>
    <t>VF3YDPMHU12B93396</t>
  </si>
  <si>
    <t>SCI94850</t>
  </si>
  <si>
    <t>Volkswagen</t>
  </si>
  <si>
    <t>KOMBI</t>
  </si>
  <si>
    <t>WV2ZZZZ7H27H125172</t>
  </si>
  <si>
    <t>SCIWK50</t>
  </si>
  <si>
    <t>SCI0038C</t>
  </si>
  <si>
    <t>Ursus</t>
  </si>
  <si>
    <t>Przyczepa rolnicza</t>
  </si>
  <si>
    <t>Autosan</t>
  </si>
  <si>
    <t>D-732</t>
  </si>
  <si>
    <t>SCIP779</t>
  </si>
  <si>
    <t xml:space="preserve">Volkswagen </t>
  </si>
  <si>
    <t>Transporter</t>
  </si>
  <si>
    <t>WV2ZZZ7HZ6X024069</t>
  </si>
  <si>
    <t>SCIHR87</t>
  </si>
  <si>
    <t xml:space="preserve">TAK  </t>
  </si>
  <si>
    <t>Opel</t>
  </si>
  <si>
    <t>Zafira</t>
  </si>
  <si>
    <t>W0L0TGF552088326</t>
  </si>
  <si>
    <t>SCI05953</t>
  </si>
  <si>
    <t>Sharan</t>
  </si>
  <si>
    <t>WVWZZZ7MZ8V007812</t>
  </si>
  <si>
    <t>SCI44500</t>
  </si>
  <si>
    <t>Kombi</t>
  </si>
  <si>
    <t>WV2ZZZ7HZHH076802</t>
  </si>
  <si>
    <t>SCI98035</t>
  </si>
  <si>
    <t>C-360</t>
  </si>
  <si>
    <t>BLZ8702</t>
  </si>
  <si>
    <t>ZPC Świdnik</t>
  </si>
  <si>
    <t>23602SE</t>
  </si>
  <si>
    <t>SWH2360S27B019615</t>
  </si>
  <si>
    <t>SCI51RR</t>
  </si>
  <si>
    <t>Sanok</t>
  </si>
  <si>
    <t>SCI14RR</t>
  </si>
  <si>
    <t>D47F</t>
  </si>
  <si>
    <t>BBH318P</t>
  </si>
  <si>
    <t>W0LJ7BHA68V652576</t>
  </si>
  <si>
    <t>SCI5421C</t>
  </si>
  <si>
    <t xml:space="preserve">VOLKWAGEN </t>
  </si>
  <si>
    <t>TRANSPORTER 7DB</t>
  </si>
  <si>
    <t>WV2ZZZ70Z2X126462</t>
  </si>
  <si>
    <t xml:space="preserve">RENAULT </t>
  </si>
  <si>
    <t>CLIO</t>
  </si>
  <si>
    <t>VF1BR1A0H37638337</t>
  </si>
  <si>
    <t>SCI25519</t>
  </si>
  <si>
    <t>VOLKWAGEN</t>
  </si>
  <si>
    <t>UP</t>
  </si>
  <si>
    <t>WVWZZZAAZED015859</t>
  </si>
  <si>
    <t>SCI72688</t>
  </si>
  <si>
    <t>Vivaro</t>
  </si>
  <si>
    <t>W0LJ7B7B6CV602130</t>
  </si>
  <si>
    <t xml:space="preserve">PEUGOT </t>
  </si>
  <si>
    <t>RIFTER</t>
  </si>
  <si>
    <t>Powiatowe Centrum Pomocy Rodzinie</t>
  </si>
  <si>
    <t>KIA</t>
  </si>
  <si>
    <t>RIO</t>
  </si>
  <si>
    <t>KNADB514AL6325624</t>
  </si>
  <si>
    <t>SCI1299F</t>
  </si>
  <si>
    <t>WV2ZZZ7HZJH068453</t>
  </si>
  <si>
    <t>RENAULT</t>
  </si>
  <si>
    <t>TRAFIC</t>
  </si>
  <si>
    <t>VF1JL000756722287</t>
  </si>
  <si>
    <t>SCI6303F</t>
  </si>
  <si>
    <t>Kodiaq</t>
  </si>
  <si>
    <t>FIAFT</t>
  </si>
  <si>
    <t>ZFA16900000332999</t>
  </si>
  <si>
    <t>SCIAJ65</t>
  </si>
  <si>
    <t>MASTER</t>
  </si>
  <si>
    <t>VF1ME000462171008</t>
  </si>
  <si>
    <t>SCI1744E</t>
  </si>
  <si>
    <t>AUTOBUS</t>
  </si>
  <si>
    <t>SCI5550F</t>
  </si>
  <si>
    <t>TMBLJ7NS0K8075945</t>
  </si>
  <si>
    <t xml:space="preserve">FIAT </t>
  </si>
  <si>
    <t>ZFA26300006P67866</t>
  </si>
  <si>
    <t>Doblo Cargo Maxi</t>
  </si>
  <si>
    <t>Starostwo Powiatowe</t>
  </si>
  <si>
    <t>Powiatowy Dom Pomocy Społecznej "Feniks"  w Skoczowie</t>
  </si>
  <si>
    <t>Zespół Szkół Przyrodniczo-Technicznych w Międzyświeciu</t>
  </si>
  <si>
    <t>Powiatowy Inspektorat Nadzoru Budowlanego w Cieszynie</t>
  </si>
  <si>
    <t>Powiatowy Dom Pomocy Społecznej "Pogodna Jesień"</t>
  </si>
  <si>
    <t>Powiatowy Urząd Pracy</t>
  </si>
  <si>
    <t>Powiatowy Zarząd Dróg Publicznych</t>
  </si>
  <si>
    <t>Powiatowy Dom Pomocy Społecznej w Pogórzu</t>
  </si>
  <si>
    <t>Zespół Szkół im.Wł.Szybińskiego w Cieszynie</t>
  </si>
  <si>
    <t>Dom Dziecka w Cieszynie</t>
  </si>
  <si>
    <t>SCI5858F</t>
  </si>
  <si>
    <t>VR3ERHNP2KJ828886</t>
  </si>
  <si>
    <t>OGNISKO PRACY POZASZKOLNEJ</t>
  </si>
  <si>
    <t>Nazwa jednostki</t>
  </si>
  <si>
    <t>AC</t>
  </si>
  <si>
    <t>NNW</t>
  </si>
  <si>
    <t>Marka pojazdu</t>
  </si>
  <si>
    <t>Rodzaj pojazdu</t>
  </si>
  <si>
    <t>Rok produkcji</t>
  </si>
  <si>
    <t>Od</t>
  </si>
  <si>
    <t>Do</t>
  </si>
  <si>
    <t xml:space="preserve"> </t>
  </si>
  <si>
    <t>Ładowność (kg)</t>
  </si>
  <si>
    <t>DMC (kg)</t>
  </si>
  <si>
    <t>Pojemność (cm3)</t>
  </si>
  <si>
    <t>BRAK</t>
  </si>
  <si>
    <t>Zespół Placówek Szkolno - Wychowawczo - Rewalidacyjnych</t>
  </si>
  <si>
    <t>Zespół Szkół im. Wł. Szybińskiego w Cieszynie</t>
  </si>
  <si>
    <t>Ford</t>
  </si>
  <si>
    <t>Transit</t>
  </si>
  <si>
    <t>SCI4114F</t>
  </si>
  <si>
    <t>WF01XXTTG1KU07644</t>
  </si>
  <si>
    <t>SCI0440G</t>
  </si>
  <si>
    <t>TMBEP6NJ9JZ016801</t>
  </si>
  <si>
    <t>SCI8500C</t>
  </si>
  <si>
    <t>TMBEP6NJ5JZ022644</t>
  </si>
  <si>
    <t>SCI0333E</t>
  </si>
  <si>
    <t>X</t>
  </si>
  <si>
    <t>VF3YD3MAU12K49682</t>
  </si>
  <si>
    <t>przyczepka lekka</t>
  </si>
  <si>
    <t>FARO</t>
  </si>
  <si>
    <t>TRACTUS</t>
  </si>
  <si>
    <t>SCI3050P</t>
  </si>
  <si>
    <t>SVNFA750A00003811</t>
  </si>
  <si>
    <t>TMBEP6NJ3LZ073840</t>
  </si>
  <si>
    <t>SCI7160G</t>
  </si>
  <si>
    <t>SCI5301E</t>
  </si>
  <si>
    <t>SCI0727H</t>
  </si>
  <si>
    <t>specjalny WUKO</t>
  </si>
  <si>
    <t>Premium</t>
  </si>
  <si>
    <t>SCI3318J</t>
  </si>
  <si>
    <t>VF622AXB000100484</t>
  </si>
  <si>
    <t>x</t>
  </si>
  <si>
    <t>PANDA CROSS</t>
  </si>
  <si>
    <t>SCI8283H</t>
  </si>
  <si>
    <t>ZFABF6G83M3G26016</t>
  </si>
  <si>
    <t>SCI5822J</t>
  </si>
  <si>
    <t>TMBER6NJ5JZ169833</t>
  </si>
  <si>
    <t>Dom Dziecka w Międzyświeciu</t>
  </si>
  <si>
    <t xml:space="preserve">Dom Dziecka w Dzięgielowie </t>
  </si>
  <si>
    <t>SCI5934J</t>
  </si>
  <si>
    <t>JOGGER</t>
  </si>
  <si>
    <t>SCI5252J</t>
  </si>
  <si>
    <t>Centrum Kształcenia Zawodowego w Bażanowicach</t>
  </si>
  <si>
    <t>rozszerzony</t>
  </si>
  <si>
    <t>DACIA</t>
  </si>
  <si>
    <t>UU1DJF00469310947</t>
  </si>
  <si>
    <t>ASS</t>
  </si>
  <si>
    <t>podstawowy</t>
  </si>
  <si>
    <t xml:space="preserve">suma ubezpieczenia w I roku </t>
  </si>
  <si>
    <t xml:space="preserve">suma ubezpieczenia w II roku </t>
  </si>
  <si>
    <t>Załącznik nr 5 do SWZ</t>
  </si>
  <si>
    <t>Zespół Szkół Ekonomiczno-Gastronomicznych</t>
  </si>
  <si>
    <t xml:space="preserve">NIE </t>
  </si>
  <si>
    <t>Ubezpieczenie OC</t>
  </si>
  <si>
    <t>Ubezpieczenie AC w I roku</t>
  </si>
  <si>
    <t>Ubezpieczenie AC w II roku</t>
  </si>
  <si>
    <t>okres ubezpieczenia jak w przypadku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</si>
</sst>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vertical="center"/>
    </xf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/>
    <xf numFmtId="14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2" borderId="1" xfId="9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14" fontId="8" fillId="2" borderId="1" xfId="9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/>
    <xf numFmtId="0" fontId="8" fillId="2" borderId="2" xfId="9" applyFont="1" applyBorder="1" applyAlignment="1">
      <alignment horizontal="center" vertical="center" wrapText="1"/>
    </xf>
    <xf numFmtId="0" fontId="8" fillId="2" borderId="3" xfId="9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44" fontId="7" fillId="0" borderId="2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vertical="center" wrapText="1"/>
    </xf>
    <xf numFmtId="14" fontId="7" fillId="4" borderId="2" xfId="0" applyNumberFormat="1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2" borderId="1" xfId="9" applyFont="1" applyBorder="1" applyAlignment="1">
      <alignment horizontal="center" vertical="center" wrapText="1"/>
    </xf>
    <xf numFmtId="0" fontId="8" fillId="2" borderId="3" xfId="9" applyFont="1" applyBorder="1" applyAlignment="1">
      <alignment horizontal="center" vertical="center" wrapText="1"/>
    </xf>
    <xf numFmtId="165" fontId="8" fillId="2" borderId="1" xfId="9" applyNumberFormat="1" applyFont="1" applyBorder="1" applyAlignment="1">
      <alignment horizontal="center" vertical="center" wrapText="1"/>
    </xf>
    <xf numFmtId="165" fontId="8" fillId="2" borderId="3" xfId="9" applyNumberFormat="1" applyFont="1" applyBorder="1" applyAlignment="1">
      <alignment horizontal="center" vertical="center" wrapText="1"/>
    </xf>
    <xf numFmtId="0" fontId="12" fillId="2" borderId="1" xfId="9" applyFont="1" applyBorder="1" applyAlignment="1">
      <alignment horizontal="center" vertical="center" wrapText="1"/>
    </xf>
    <xf numFmtId="0" fontId="12" fillId="2" borderId="3" xfId="9" applyFont="1" applyBorder="1" applyAlignment="1">
      <alignment horizontal="center" vertical="center" wrapText="1"/>
    </xf>
    <xf numFmtId="0" fontId="8" fillId="2" borderId="1" xfId="9" applyFont="1" applyBorder="1" applyAlignment="1">
      <alignment horizontal="center" vertical="center"/>
    </xf>
    <xf numFmtId="0" fontId="8" fillId="2" borderId="3" xfId="9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8" fillId="2" borderId="4" xfId="9" applyNumberFormat="1" applyFont="1" applyBorder="1" applyAlignment="1">
      <alignment horizontal="center" vertical="center"/>
    </xf>
    <xf numFmtId="14" fontId="8" fillId="2" borderId="5" xfId="9" applyNumberFormat="1" applyFont="1" applyBorder="1" applyAlignment="1">
      <alignment horizontal="center" vertical="center"/>
    </xf>
    <xf numFmtId="0" fontId="8" fillId="2" borderId="4" xfId="9" applyFont="1" applyBorder="1" applyAlignment="1">
      <alignment horizontal="center" vertical="center" wrapText="1"/>
    </xf>
    <xf numFmtId="0" fontId="8" fillId="2" borderId="5" xfId="9" applyFont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vertical="center" wrapText="1"/>
    </xf>
    <xf numFmtId="14" fontId="7" fillId="5" borderId="2" xfId="0" applyNumberFormat="1" applyFont="1" applyFill="1" applyBorder="1" applyAlignment="1">
      <alignment horizontal="center" vertical="center" wrapText="1"/>
    </xf>
  </cellXfs>
  <cellStyles count="10">
    <cellStyle name="Dobry" xfId="9" builtinId="26"/>
    <cellStyle name="Dziesiętny 2" xfId="2"/>
    <cellStyle name="Dziesiętny 3" xfId="6"/>
    <cellStyle name="Normalny" xfId="0" builtinId="0"/>
    <cellStyle name="Normalny 2" xfId="3"/>
    <cellStyle name="Normalny 3" xfId="1"/>
    <cellStyle name="Normalny 4" xfId="7"/>
    <cellStyle name="Walutowy 2" xfId="5"/>
    <cellStyle name="Walutowy 3" xfId="4"/>
    <cellStyle name="Walutowy 4" xfId="8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zoomScale="85" zoomScaleNormal="85" workbookViewId="0">
      <pane ySplit="3" topLeftCell="A13" activePane="bottomLeft" state="frozen"/>
      <selection activeCell="D1" sqref="D1"/>
      <selection pane="bottomLeft" activeCell="D18" sqref="D18"/>
    </sheetView>
  </sheetViews>
  <sheetFormatPr defaultColWidth="9.109375" defaultRowHeight="13.2" x14ac:dyDescent="0.25"/>
  <cols>
    <col min="1" max="1" width="3" style="14" bestFit="1" customWidth="1"/>
    <col min="2" max="2" width="33.109375" style="23" customWidth="1"/>
    <col min="3" max="3" width="12.6640625" style="20" customWidth="1"/>
    <col min="4" max="4" width="11.6640625" style="14" customWidth="1"/>
    <col min="5" max="5" width="14.5546875" style="21" customWidth="1"/>
    <col min="6" max="6" width="11.6640625" style="20" customWidth="1"/>
    <col min="7" max="7" width="24.109375" style="22" customWidth="1"/>
    <col min="8" max="8" width="10.88671875" style="20" customWidth="1"/>
    <col min="9" max="9" width="12" style="21" customWidth="1"/>
    <col min="10" max="10" width="8.33203125" style="21" customWidth="1"/>
    <col min="11" max="11" width="10.6640625" style="21" customWidth="1"/>
    <col min="12" max="12" width="7" style="21" customWidth="1"/>
    <col min="13" max="13" width="13.5546875" style="21" customWidth="1"/>
    <col min="14" max="15" width="13.6640625" style="38" customWidth="1"/>
    <col min="16" max="16" width="11.33203125" style="15" customWidth="1"/>
    <col min="17" max="17" width="11.33203125" style="16" customWidth="1"/>
    <col min="18" max="18" width="11.33203125" style="14" bestFit="1" customWidth="1"/>
    <col min="19" max="22" width="11.33203125" style="14" customWidth="1"/>
    <col min="23" max="23" width="5.6640625" style="21" bestFit="1" customWidth="1"/>
    <col min="24" max="24" width="14.6640625" style="14" bestFit="1" customWidth="1"/>
    <col min="25" max="248" width="9.109375" style="1"/>
    <col min="249" max="249" width="4.5546875" style="1" customWidth="1"/>
    <col min="250" max="250" width="14.88671875" style="1" customWidth="1"/>
    <col min="251" max="251" width="18" style="1" customWidth="1"/>
    <col min="252" max="252" width="24.109375" style="1" customWidth="1"/>
    <col min="253" max="253" width="14.33203125" style="1" customWidth="1"/>
    <col min="254" max="254" width="15.109375" style="1" customWidth="1"/>
    <col min="255" max="255" width="12" style="1" customWidth="1"/>
    <col min="256" max="256" width="13.109375" style="1" customWidth="1"/>
    <col min="257" max="257" width="14.33203125" style="1" customWidth="1"/>
    <col min="258" max="258" width="14" style="1" customWidth="1"/>
    <col min="259" max="259" width="10.88671875" style="1" customWidth="1"/>
    <col min="260" max="260" width="15.109375" style="1" customWidth="1"/>
    <col min="261" max="261" width="14.6640625" style="1" customWidth="1"/>
    <col min="262" max="262" width="13.5546875" style="1" customWidth="1"/>
    <col min="263" max="263" width="11.44140625" style="1" customWidth="1"/>
    <col min="264" max="264" width="15.6640625" style="1" customWidth="1"/>
    <col min="265" max="266" width="14.6640625" style="1" customWidth="1"/>
    <col min="267" max="267" width="13.5546875" style="1" customWidth="1"/>
    <col min="268" max="268" width="13.88671875" style="1" customWidth="1"/>
    <col min="269" max="272" width="15" style="1" customWidth="1"/>
    <col min="273" max="273" width="9.44140625" style="1" customWidth="1"/>
    <col min="274" max="274" width="9.109375" style="1" customWidth="1"/>
    <col min="275" max="275" width="10" style="1" customWidth="1"/>
    <col min="276" max="276" width="9.88671875" style="1" customWidth="1"/>
    <col min="277" max="504" width="9.109375" style="1"/>
    <col min="505" max="505" width="4.5546875" style="1" customWidth="1"/>
    <col min="506" max="506" width="14.88671875" style="1" customWidth="1"/>
    <col min="507" max="507" width="18" style="1" customWidth="1"/>
    <col min="508" max="508" width="24.109375" style="1" customWidth="1"/>
    <col min="509" max="509" width="14.33203125" style="1" customWidth="1"/>
    <col min="510" max="510" width="15.109375" style="1" customWidth="1"/>
    <col min="511" max="511" width="12" style="1" customWidth="1"/>
    <col min="512" max="512" width="13.109375" style="1" customWidth="1"/>
    <col min="513" max="513" width="14.33203125" style="1" customWidth="1"/>
    <col min="514" max="514" width="14" style="1" customWidth="1"/>
    <col min="515" max="515" width="10.88671875" style="1" customWidth="1"/>
    <col min="516" max="516" width="15.109375" style="1" customWidth="1"/>
    <col min="517" max="517" width="14.6640625" style="1" customWidth="1"/>
    <col min="518" max="518" width="13.5546875" style="1" customWidth="1"/>
    <col min="519" max="519" width="11.44140625" style="1" customWidth="1"/>
    <col min="520" max="520" width="15.6640625" style="1" customWidth="1"/>
    <col min="521" max="522" width="14.6640625" style="1" customWidth="1"/>
    <col min="523" max="523" width="13.5546875" style="1" customWidth="1"/>
    <col min="524" max="524" width="13.88671875" style="1" customWidth="1"/>
    <col min="525" max="528" width="15" style="1" customWidth="1"/>
    <col min="529" max="529" width="9.44140625" style="1" customWidth="1"/>
    <col min="530" max="530" width="9.109375" style="1" customWidth="1"/>
    <col min="531" max="531" width="10" style="1" customWidth="1"/>
    <col min="532" max="532" width="9.88671875" style="1" customWidth="1"/>
    <col min="533" max="760" width="9.109375" style="1"/>
    <col min="761" max="761" width="4.5546875" style="1" customWidth="1"/>
    <col min="762" max="762" width="14.88671875" style="1" customWidth="1"/>
    <col min="763" max="763" width="18" style="1" customWidth="1"/>
    <col min="764" max="764" width="24.109375" style="1" customWidth="1"/>
    <col min="765" max="765" width="14.33203125" style="1" customWidth="1"/>
    <col min="766" max="766" width="15.109375" style="1" customWidth="1"/>
    <col min="767" max="767" width="12" style="1" customWidth="1"/>
    <col min="768" max="768" width="13.109375" style="1" customWidth="1"/>
    <col min="769" max="769" width="14.33203125" style="1" customWidth="1"/>
    <col min="770" max="770" width="14" style="1" customWidth="1"/>
    <col min="771" max="771" width="10.88671875" style="1" customWidth="1"/>
    <col min="772" max="772" width="15.109375" style="1" customWidth="1"/>
    <col min="773" max="773" width="14.6640625" style="1" customWidth="1"/>
    <col min="774" max="774" width="13.5546875" style="1" customWidth="1"/>
    <col min="775" max="775" width="11.44140625" style="1" customWidth="1"/>
    <col min="776" max="776" width="15.6640625" style="1" customWidth="1"/>
    <col min="777" max="778" width="14.6640625" style="1" customWidth="1"/>
    <col min="779" max="779" width="13.5546875" style="1" customWidth="1"/>
    <col min="780" max="780" width="13.88671875" style="1" customWidth="1"/>
    <col min="781" max="784" width="15" style="1" customWidth="1"/>
    <col min="785" max="785" width="9.44140625" style="1" customWidth="1"/>
    <col min="786" max="786" width="9.109375" style="1" customWidth="1"/>
    <col min="787" max="787" width="10" style="1" customWidth="1"/>
    <col min="788" max="788" width="9.88671875" style="1" customWidth="1"/>
    <col min="789" max="1016" width="9.109375" style="1"/>
    <col min="1017" max="1017" width="4.5546875" style="1" customWidth="1"/>
    <col min="1018" max="1018" width="14.88671875" style="1" customWidth="1"/>
    <col min="1019" max="1019" width="18" style="1" customWidth="1"/>
    <col min="1020" max="1020" width="24.109375" style="1" customWidth="1"/>
    <col min="1021" max="1021" width="14.33203125" style="1" customWidth="1"/>
    <col min="1022" max="1022" width="15.109375" style="1" customWidth="1"/>
    <col min="1023" max="1023" width="12" style="1" customWidth="1"/>
    <col min="1024" max="1024" width="13.109375" style="1" customWidth="1"/>
    <col min="1025" max="1025" width="14.33203125" style="1" customWidth="1"/>
    <col min="1026" max="1026" width="14" style="1" customWidth="1"/>
    <col min="1027" max="1027" width="10.88671875" style="1" customWidth="1"/>
    <col min="1028" max="1028" width="15.109375" style="1" customWidth="1"/>
    <col min="1029" max="1029" width="14.6640625" style="1" customWidth="1"/>
    <col min="1030" max="1030" width="13.5546875" style="1" customWidth="1"/>
    <col min="1031" max="1031" width="11.44140625" style="1" customWidth="1"/>
    <col min="1032" max="1032" width="15.6640625" style="1" customWidth="1"/>
    <col min="1033" max="1034" width="14.6640625" style="1" customWidth="1"/>
    <col min="1035" max="1035" width="13.5546875" style="1" customWidth="1"/>
    <col min="1036" max="1036" width="13.88671875" style="1" customWidth="1"/>
    <col min="1037" max="1040" width="15" style="1" customWidth="1"/>
    <col min="1041" max="1041" width="9.44140625" style="1" customWidth="1"/>
    <col min="1042" max="1042" width="9.109375" style="1" customWidth="1"/>
    <col min="1043" max="1043" width="10" style="1" customWidth="1"/>
    <col min="1044" max="1044" width="9.88671875" style="1" customWidth="1"/>
    <col min="1045" max="1272" width="9.109375" style="1"/>
    <col min="1273" max="1273" width="4.5546875" style="1" customWidth="1"/>
    <col min="1274" max="1274" width="14.88671875" style="1" customWidth="1"/>
    <col min="1275" max="1275" width="18" style="1" customWidth="1"/>
    <col min="1276" max="1276" width="24.109375" style="1" customWidth="1"/>
    <col min="1277" max="1277" width="14.33203125" style="1" customWidth="1"/>
    <col min="1278" max="1278" width="15.109375" style="1" customWidth="1"/>
    <col min="1279" max="1279" width="12" style="1" customWidth="1"/>
    <col min="1280" max="1280" width="13.109375" style="1" customWidth="1"/>
    <col min="1281" max="1281" width="14.33203125" style="1" customWidth="1"/>
    <col min="1282" max="1282" width="14" style="1" customWidth="1"/>
    <col min="1283" max="1283" width="10.88671875" style="1" customWidth="1"/>
    <col min="1284" max="1284" width="15.109375" style="1" customWidth="1"/>
    <col min="1285" max="1285" width="14.6640625" style="1" customWidth="1"/>
    <col min="1286" max="1286" width="13.5546875" style="1" customWidth="1"/>
    <col min="1287" max="1287" width="11.44140625" style="1" customWidth="1"/>
    <col min="1288" max="1288" width="15.6640625" style="1" customWidth="1"/>
    <col min="1289" max="1290" width="14.6640625" style="1" customWidth="1"/>
    <col min="1291" max="1291" width="13.5546875" style="1" customWidth="1"/>
    <col min="1292" max="1292" width="13.88671875" style="1" customWidth="1"/>
    <col min="1293" max="1296" width="15" style="1" customWidth="1"/>
    <col min="1297" max="1297" width="9.44140625" style="1" customWidth="1"/>
    <col min="1298" max="1298" width="9.109375" style="1" customWidth="1"/>
    <col min="1299" max="1299" width="10" style="1" customWidth="1"/>
    <col min="1300" max="1300" width="9.88671875" style="1" customWidth="1"/>
    <col min="1301" max="1528" width="9.109375" style="1"/>
    <col min="1529" max="1529" width="4.5546875" style="1" customWidth="1"/>
    <col min="1530" max="1530" width="14.88671875" style="1" customWidth="1"/>
    <col min="1531" max="1531" width="18" style="1" customWidth="1"/>
    <col min="1532" max="1532" width="24.109375" style="1" customWidth="1"/>
    <col min="1533" max="1533" width="14.33203125" style="1" customWidth="1"/>
    <col min="1534" max="1534" width="15.109375" style="1" customWidth="1"/>
    <col min="1535" max="1535" width="12" style="1" customWidth="1"/>
    <col min="1536" max="1536" width="13.109375" style="1" customWidth="1"/>
    <col min="1537" max="1537" width="14.33203125" style="1" customWidth="1"/>
    <col min="1538" max="1538" width="14" style="1" customWidth="1"/>
    <col min="1539" max="1539" width="10.88671875" style="1" customWidth="1"/>
    <col min="1540" max="1540" width="15.109375" style="1" customWidth="1"/>
    <col min="1541" max="1541" width="14.6640625" style="1" customWidth="1"/>
    <col min="1542" max="1542" width="13.5546875" style="1" customWidth="1"/>
    <col min="1543" max="1543" width="11.44140625" style="1" customWidth="1"/>
    <col min="1544" max="1544" width="15.6640625" style="1" customWidth="1"/>
    <col min="1545" max="1546" width="14.6640625" style="1" customWidth="1"/>
    <col min="1547" max="1547" width="13.5546875" style="1" customWidth="1"/>
    <col min="1548" max="1548" width="13.88671875" style="1" customWidth="1"/>
    <col min="1549" max="1552" width="15" style="1" customWidth="1"/>
    <col min="1553" max="1553" width="9.44140625" style="1" customWidth="1"/>
    <col min="1554" max="1554" width="9.109375" style="1" customWidth="1"/>
    <col min="1555" max="1555" width="10" style="1" customWidth="1"/>
    <col min="1556" max="1556" width="9.88671875" style="1" customWidth="1"/>
    <col min="1557" max="1784" width="9.109375" style="1"/>
    <col min="1785" max="1785" width="4.5546875" style="1" customWidth="1"/>
    <col min="1786" max="1786" width="14.88671875" style="1" customWidth="1"/>
    <col min="1787" max="1787" width="18" style="1" customWidth="1"/>
    <col min="1788" max="1788" width="24.109375" style="1" customWidth="1"/>
    <col min="1789" max="1789" width="14.33203125" style="1" customWidth="1"/>
    <col min="1790" max="1790" width="15.109375" style="1" customWidth="1"/>
    <col min="1791" max="1791" width="12" style="1" customWidth="1"/>
    <col min="1792" max="1792" width="13.109375" style="1" customWidth="1"/>
    <col min="1793" max="1793" width="14.33203125" style="1" customWidth="1"/>
    <col min="1794" max="1794" width="14" style="1" customWidth="1"/>
    <col min="1795" max="1795" width="10.88671875" style="1" customWidth="1"/>
    <col min="1796" max="1796" width="15.109375" style="1" customWidth="1"/>
    <col min="1797" max="1797" width="14.6640625" style="1" customWidth="1"/>
    <col min="1798" max="1798" width="13.5546875" style="1" customWidth="1"/>
    <col min="1799" max="1799" width="11.44140625" style="1" customWidth="1"/>
    <col min="1800" max="1800" width="15.6640625" style="1" customWidth="1"/>
    <col min="1801" max="1802" width="14.6640625" style="1" customWidth="1"/>
    <col min="1803" max="1803" width="13.5546875" style="1" customWidth="1"/>
    <col min="1804" max="1804" width="13.88671875" style="1" customWidth="1"/>
    <col min="1805" max="1808" width="15" style="1" customWidth="1"/>
    <col min="1809" max="1809" width="9.44140625" style="1" customWidth="1"/>
    <col min="1810" max="1810" width="9.109375" style="1" customWidth="1"/>
    <col min="1811" max="1811" width="10" style="1" customWidth="1"/>
    <col min="1812" max="1812" width="9.88671875" style="1" customWidth="1"/>
    <col min="1813" max="2040" width="9.109375" style="1"/>
    <col min="2041" max="2041" width="4.5546875" style="1" customWidth="1"/>
    <col min="2042" max="2042" width="14.88671875" style="1" customWidth="1"/>
    <col min="2043" max="2043" width="18" style="1" customWidth="1"/>
    <col min="2044" max="2044" width="24.109375" style="1" customWidth="1"/>
    <col min="2045" max="2045" width="14.33203125" style="1" customWidth="1"/>
    <col min="2046" max="2046" width="15.109375" style="1" customWidth="1"/>
    <col min="2047" max="2047" width="12" style="1" customWidth="1"/>
    <col min="2048" max="2048" width="13.109375" style="1" customWidth="1"/>
    <col min="2049" max="2049" width="14.33203125" style="1" customWidth="1"/>
    <col min="2050" max="2050" width="14" style="1" customWidth="1"/>
    <col min="2051" max="2051" width="10.88671875" style="1" customWidth="1"/>
    <col min="2052" max="2052" width="15.109375" style="1" customWidth="1"/>
    <col min="2053" max="2053" width="14.6640625" style="1" customWidth="1"/>
    <col min="2054" max="2054" width="13.5546875" style="1" customWidth="1"/>
    <col min="2055" max="2055" width="11.44140625" style="1" customWidth="1"/>
    <col min="2056" max="2056" width="15.6640625" style="1" customWidth="1"/>
    <col min="2057" max="2058" width="14.6640625" style="1" customWidth="1"/>
    <col min="2059" max="2059" width="13.5546875" style="1" customWidth="1"/>
    <col min="2060" max="2060" width="13.88671875" style="1" customWidth="1"/>
    <col min="2061" max="2064" width="15" style="1" customWidth="1"/>
    <col min="2065" max="2065" width="9.44140625" style="1" customWidth="1"/>
    <col min="2066" max="2066" width="9.109375" style="1" customWidth="1"/>
    <col min="2067" max="2067" width="10" style="1" customWidth="1"/>
    <col min="2068" max="2068" width="9.88671875" style="1" customWidth="1"/>
    <col min="2069" max="2296" width="9.109375" style="1"/>
    <col min="2297" max="2297" width="4.5546875" style="1" customWidth="1"/>
    <col min="2298" max="2298" width="14.88671875" style="1" customWidth="1"/>
    <col min="2299" max="2299" width="18" style="1" customWidth="1"/>
    <col min="2300" max="2300" width="24.109375" style="1" customWidth="1"/>
    <col min="2301" max="2301" width="14.33203125" style="1" customWidth="1"/>
    <col min="2302" max="2302" width="15.109375" style="1" customWidth="1"/>
    <col min="2303" max="2303" width="12" style="1" customWidth="1"/>
    <col min="2304" max="2304" width="13.109375" style="1" customWidth="1"/>
    <col min="2305" max="2305" width="14.33203125" style="1" customWidth="1"/>
    <col min="2306" max="2306" width="14" style="1" customWidth="1"/>
    <col min="2307" max="2307" width="10.88671875" style="1" customWidth="1"/>
    <col min="2308" max="2308" width="15.109375" style="1" customWidth="1"/>
    <col min="2309" max="2309" width="14.6640625" style="1" customWidth="1"/>
    <col min="2310" max="2310" width="13.5546875" style="1" customWidth="1"/>
    <col min="2311" max="2311" width="11.44140625" style="1" customWidth="1"/>
    <col min="2312" max="2312" width="15.6640625" style="1" customWidth="1"/>
    <col min="2313" max="2314" width="14.6640625" style="1" customWidth="1"/>
    <col min="2315" max="2315" width="13.5546875" style="1" customWidth="1"/>
    <col min="2316" max="2316" width="13.88671875" style="1" customWidth="1"/>
    <col min="2317" max="2320" width="15" style="1" customWidth="1"/>
    <col min="2321" max="2321" width="9.44140625" style="1" customWidth="1"/>
    <col min="2322" max="2322" width="9.109375" style="1" customWidth="1"/>
    <col min="2323" max="2323" width="10" style="1" customWidth="1"/>
    <col min="2324" max="2324" width="9.88671875" style="1" customWidth="1"/>
    <col min="2325" max="2552" width="9.109375" style="1"/>
    <col min="2553" max="2553" width="4.5546875" style="1" customWidth="1"/>
    <col min="2554" max="2554" width="14.88671875" style="1" customWidth="1"/>
    <col min="2555" max="2555" width="18" style="1" customWidth="1"/>
    <col min="2556" max="2556" width="24.109375" style="1" customWidth="1"/>
    <col min="2557" max="2557" width="14.33203125" style="1" customWidth="1"/>
    <col min="2558" max="2558" width="15.109375" style="1" customWidth="1"/>
    <col min="2559" max="2559" width="12" style="1" customWidth="1"/>
    <col min="2560" max="2560" width="13.109375" style="1" customWidth="1"/>
    <col min="2561" max="2561" width="14.33203125" style="1" customWidth="1"/>
    <col min="2562" max="2562" width="14" style="1" customWidth="1"/>
    <col min="2563" max="2563" width="10.88671875" style="1" customWidth="1"/>
    <col min="2564" max="2564" width="15.109375" style="1" customWidth="1"/>
    <col min="2565" max="2565" width="14.6640625" style="1" customWidth="1"/>
    <col min="2566" max="2566" width="13.5546875" style="1" customWidth="1"/>
    <col min="2567" max="2567" width="11.44140625" style="1" customWidth="1"/>
    <col min="2568" max="2568" width="15.6640625" style="1" customWidth="1"/>
    <col min="2569" max="2570" width="14.6640625" style="1" customWidth="1"/>
    <col min="2571" max="2571" width="13.5546875" style="1" customWidth="1"/>
    <col min="2572" max="2572" width="13.88671875" style="1" customWidth="1"/>
    <col min="2573" max="2576" width="15" style="1" customWidth="1"/>
    <col min="2577" max="2577" width="9.44140625" style="1" customWidth="1"/>
    <col min="2578" max="2578" width="9.109375" style="1" customWidth="1"/>
    <col min="2579" max="2579" width="10" style="1" customWidth="1"/>
    <col min="2580" max="2580" width="9.88671875" style="1" customWidth="1"/>
    <col min="2581" max="2808" width="9.109375" style="1"/>
    <col min="2809" max="2809" width="4.5546875" style="1" customWidth="1"/>
    <col min="2810" max="2810" width="14.88671875" style="1" customWidth="1"/>
    <col min="2811" max="2811" width="18" style="1" customWidth="1"/>
    <col min="2812" max="2812" width="24.109375" style="1" customWidth="1"/>
    <col min="2813" max="2813" width="14.33203125" style="1" customWidth="1"/>
    <col min="2814" max="2814" width="15.109375" style="1" customWidth="1"/>
    <col min="2815" max="2815" width="12" style="1" customWidth="1"/>
    <col min="2816" max="2816" width="13.109375" style="1" customWidth="1"/>
    <col min="2817" max="2817" width="14.33203125" style="1" customWidth="1"/>
    <col min="2818" max="2818" width="14" style="1" customWidth="1"/>
    <col min="2819" max="2819" width="10.88671875" style="1" customWidth="1"/>
    <col min="2820" max="2820" width="15.109375" style="1" customWidth="1"/>
    <col min="2821" max="2821" width="14.6640625" style="1" customWidth="1"/>
    <col min="2822" max="2822" width="13.5546875" style="1" customWidth="1"/>
    <col min="2823" max="2823" width="11.44140625" style="1" customWidth="1"/>
    <col min="2824" max="2824" width="15.6640625" style="1" customWidth="1"/>
    <col min="2825" max="2826" width="14.6640625" style="1" customWidth="1"/>
    <col min="2827" max="2827" width="13.5546875" style="1" customWidth="1"/>
    <col min="2828" max="2828" width="13.88671875" style="1" customWidth="1"/>
    <col min="2829" max="2832" width="15" style="1" customWidth="1"/>
    <col min="2833" max="2833" width="9.44140625" style="1" customWidth="1"/>
    <col min="2834" max="2834" width="9.109375" style="1" customWidth="1"/>
    <col min="2835" max="2835" width="10" style="1" customWidth="1"/>
    <col min="2836" max="2836" width="9.88671875" style="1" customWidth="1"/>
    <col min="2837" max="3064" width="9.109375" style="1"/>
    <col min="3065" max="3065" width="4.5546875" style="1" customWidth="1"/>
    <col min="3066" max="3066" width="14.88671875" style="1" customWidth="1"/>
    <col min="3067" max="3067" width="18" style="1" customWidth="1"/>
    <col min="3068" max="3068" width="24.109375" style="1" customWidth="1"/>
    <col min="3069" max="3069" width="14.33203125" style="1" customWidth="1"/>
    <col min="3070" max="3070" width="15.109375" style="1" customWidth="1"/>
    <col min="3071" max="3071" width="12" style="1" customWidth="1"/>
    <col min="3072" max="3072" width="13.109375" style="1" customWidth="1"/>
    <col min="3073" max="3073" width="14.33203125" style="1" customWidth="1"/>
    <col min="3074" max="3074" width="14" style="1" customWidth="1"/>
    <col min="3075" max="3075" width="10.88671875" style="1" customWidth="1"/>
    <col min="3076" max="3076" width="15.109375" style="1" customWidth="1"/>
    <col min="3077" max="3077" width="14.6640625" style="1" customWidth="1"/>
    <col min="3078" max="3078" width="13.5546875" style="1" customWidth="1"/>
    <col min="3079" max="3079" width="11.44140625" style="1" customWidth="1"/>
    <col min="3080" max="3080" width="15.6640625" style="1" customWidth="1"/>
    <col min="3081" max="3082" width="14.6640625" style="1" customWidth="1"/>
    <col min="3083" max="3083" width="13.5546875" style="1" customWidth="1"/>
    <col min="3084" max="3084" width="13.88671875" style="1" customWidth="1"/>
    <col min="3085" max="3088" width="15" style="1" customWidth="1"/>
    <col min="3089" max="3089" width="9.44140625" style="1" customWidth="1"/>
    <col min="3090" max="3090" width="9.109375" style="1" customWidth="1"/>
    <col min="3091" max="3091" width="10" style="1" customWidth="1"/>
    <col min="3092" max="3092" width="9.88671875" style="1" customWidth="1"/>
    <col min="3093" max="3320" width="9.109375" style="1"/>
    <col min="3321" max="3321" width="4.5546875" style="1" customWidth="1"/>
    <col min="3322" max="3322" width="14.88671875" style="1" customWidth="1"/>
    <col min="3323" max="3323" width="18" style="1" customWidth="1"/>
    <col min="3324" max="3324" width="24.109375" style="1" customWidth="1"/>
    <col min="3325" max="3325" width="14.33203125" style="1" customWidth="1"/>
    <col min="3326" max="3326" width="15.109375" style="1" customWidth="1"/>
    <col min="3327" max="3327" width="12" style="1" customWidth="1"/>
    <col min="3328" max="3328" width="13.109375" style="1" customWidth="1"/>
    <col min="3329" max="3329" width="14.33203125" style="1" customWidth="1"/>
    <col min="3330" max="3330" width="14" style="1" customWidth="1"/>
    <col min="3331" max="3331" width="10.88671875" style="1" customWidth="1"/>
    <col min="3332" max="3332" width="15.109375" style="1" customWidth="1"/>
    <col min="3333" max="3333" width="14.6640625" style="1" customWidth="1"/>
    <col min="3334" max="3334" width="13.5546875" style="1" customWidth="1"/>
    <col min="3335" max="3335" width="11.44140625" style="1" customWidth="1"/>
    <col min="3336" max="3336" width="15.6640625" style="1" customWidth="1"/>
    <col min="3337" max="3338" width="14.6640625" style="1" customWidth="1"/>
    <col min="3339" max="3339" width="13.5546875" style="1" customWidth="1"/>
    <col min="3340" max="3340" width="13.88671875" style="1" customWidth="1"/>
    <col min="3341" max="3344" width="15" style="1" customWidth="1"/>
    <col min="3345" max="3345" width="9.44140625" style="1" customWidth="1"/>
    <col min="3346" max="3346" width="9.109375" style="1" customWidth="1"/>
    <col min="3347" max="3347" width="10" style="1" customWidth="1"/>
    <col min="3348" max="3348" width="9.88671875" style="1" customWidth="1"/>
    <col min="3349" max="3576" width="9.109375" style="1"/>
    <col min="3577" max="3577" width="4.5546875" style="1" customWidth="1"/>
    <col min="3578" max="3578" width="14.88671875" style="1" customWidth="1"/>
    <col min="3579" max="3579" width="18" style="1" customWidth="1"/>
    <col min="3580" max="3580" width="24.109375" style="1" customWidth="1"/>
    <col min="3581" max="3581" width="14.33203125" style="1" customWidth="1"/>
    <col min="3582" max="3582" width="15.109375" style="1" customWidth="1"/>
    <col min="3583" max="3583" width="12" style="1" customWidth="1"/>
    <col min="3584" max="3584" width="13.109375" style="1" customWidth="1"/>
    <col min="3585" max="3585" width="14.33203125" style="1" customWidth="1"/>
    <col min="3586" max="3586" width="14" style="1" customWidth="1"/>
    <col min="3587" max="3587" width="10.88671875" style="1" customWidth="1"/>
    <col min="3588" max="3588" width="15.109375" style="1" customWidth="1"/>
    <col min="3589" max="3589" width="14.6640625" style="1" customWidth="1"/>
    <col min="3590" max="3590" width="13.5546875" style="1" customWidth="1"/>
    <col min="3591" max="3591" width="11.44140625" style="1" customWidth="1"/>
    <col min="3592" max="3592" width="15.6640625" style="1" customWidth="1"/>
    <col min="3593" max="3594" width="14.6640625" style="1" customWidth="1"/>
    <col min="3595" max="3595" width="13.5546875" style="1" customWidth="1"/>
    <col min="3596" max="3596" width="13.88671875" style="1" customWidth="1"/>
    <col min="3597" max="3600" width="15" style="1" customWidth="1"/>
    <col min="3601" max="3601" width="9.44140625" style="1" customWidth="1"/>
    <col min="3602" max="3602" width="9.109375" style="1" customWidth="1"/>
    <col min="3603" max="3603" width="10" style="1" customWidth="1"/>
    <col min="3604" max="3604" width="9.88671875" style="1" customWidth="1"/>
    <col min="3605" max="3832" width="9.109375" style="1"/>
    <col min="3833" max="3833" width="4.5546875" style="1" customWidth="1"/>
    <col min="3834" max="3834" width="14.88671875" style="1" customWidth="1"/>
    <col min="3835" max="3835" width="18" style="1" customWidth="1"/>
    <col min="3836" max="3836" width="24.109375" style="1" customWidth="1"/>
    <col min="3837" max="3837" width="14.33203125" style="1" customWidth="1"/>
    <col min="3838" max="3838" width="15.109375" style="1" customWidth="1"/>
    <col min="3839" max="3839" width="12" style="1" customWidth="1"/>
    <col min="3840" max="3840" width="13.109375" style="1" customWidth="1"/>
    <col min="3841" max="3841" width="14.33203125" style="1" customWidth="1"/>
    <col min="3842" max="3842" width="14" style="1" customWidth="1"/>
    <col min="3843" max="3843" width="10.88671875" style="1" customWidth="1"/>
    <col min="3844" max="3844" width="15.109375" style="1" customWidth="1"/>
    <col min="3845" max="3845" width="14.6640625" style="1" customWidth="1"/>
    <col min="3846" max="3846" width="13.5546875" style="1" customWidth="1"/>
    <col min="3847" max="3847" width="11.44140625" style="1" customWidth="1"/>
    <col min="3848" max="3848" width="15.6640625" style="1" customWidth="1"/>
    <col min="3849" max="3850" width="14.6640625" style="1" customWidth="1"/>
    <col min="3851" max="3851" width="13.5546875" style="1" customWidth="1"/>
    <col min="3852" max="3852" width="13.88671875" style="1" customWidth="1"/>
    <col min="3853" max="3856" width="15" style="1" customWidth="1"/>
    <col min="3857" max="3857" width="9.44140625" style="1" customWidth="1"/>
    <col min="3858" max="3858" width="9.109375" style="1" customWidth="1"/>
    <col min="3859" max="3859" width="10" style="1" customWidth="1"/>
    <col min="3860" max="3860" width="9.88671875" style="1" customWidth="1"/>
    <col min="3861" max="4088" width="9.109375" style="1"/>
    <col min="4089" max="4089" width="4.5546875" style="1" customWidth="1"/>
    <col min="4090" max="4090" width="14.88671875" style="1" customWidth="1"/>
    <col min="4091" max="4091" width="18" style="1" customWidth="1"/>
    <col min="4092" max="4092" width="24.109375" style="1" customWidth="1"/>
    <col min="4093" max="4093" width="14.33203125" style="1" customWidth="1"/>
    <col min="4094" max="4094" width="15.109375" style="1" customWidth="1"/>
    <col min="4095" max="4095" width="12" style="1" customWidth="1"/>
    <col min="4096" max="4096" width="13.109375" style="1" customWidth="1"/>
    <col min="4097" max="4097" width="14.33203125" style="1" customWidth="1"/>
    <col min="4098" max="4098" width="14" style="1" customWidth="1"/>
    <col min="4099" max="4099" width="10.88671875" style="1" customWidth="1"/>
    <col min="4100" max="4100" width="15.109375" style="1" customWidth="1"/>
    <col min="4101" max="4101" width="14.6640625" style="1" customWidth="1"/>
    <col min="4102" max="4102" width="13.5546875" style="1" customWidth="1"/>
    <col min="4103" max="4103" width="11.44140625" style="1" customWidth="1"/>
    <col min="4104" max="4104" width="15.6640625" style="1" customWidth="1"/>
    <col min="4105" max="4106" width="14.6640625" style="1" customWidth="1"/>
    <col min="4107" max="4107" width="13.5546875" style="1" customWidth="1"/>
    <col min="4108" max="4108" width="13.88671875" style="1" customWidth="1"/>
    <col min="4109" max="4112" width="15" style="1" customWidth="1"/>
    <col min="4113" max="4113" width="9.44140625" style="1" customWidth="1"/>
    <col min="4114" max="4114" width="9.109375" style="1" customWidth="1"/>
    <col min="4115" max="4115" width="10" style="1" customWidth="1"/>
    <col min="4116" max="4116" width="9.88671875" style="1" customWidth="1"/>
    <col min="4117" max="4344" width="9.109375" style="1"/>
    <col min="4345" max="4345" width="4.5546875" style="1" customWidth="1"/>
    <col min="4346" max="4346" width="14.88671875" style="1" customWidth="1"/>
    <col min="4347" max="4347" width="18" style="1" customWidth="1"/>
    <col min="4348" max="4348" width="24.109375" style="1" customWidth="1"/>
    <col min="4349" max="4349" width="14.33203125" style="1" customWidth="1"/>
    <col min="4350" max="4350" width="15.109375" style="1" customWidth="1"/>
    <col min="4351" max="4351" width="12" style="1" customWidth="1"/>
    <col min="4352" max="4352" width="13.109375" style="1" customWidth="1"/>
    <col min="4353" max="4353" width="14.33203125" style="1" customWidth="1"/>
    <col min="4354" max="4354" width="14" style="1" customWidth="1"/>
    <col min="4355" max="4355" width="10.88671875" style="1" customWidth="1"/>
    <col min="4356" max="4356" width="15.109375" style="1" customWidth="1"/>
    <col min="4357" max="4357" width="14.6640625" style="1" customWidth="1"/>
    <col min="4358" max="4358" width="13.5546875" style="1" customWidth="1"/>
    <col min="4359" max="4359" width="11.44140625" style="1" customWidth="1"/>
    <col min="4360" max="4360" width="15.6640625" style="1" customWidth="1"/>
    <col min="4361" max="4362" width="14.6640625" style="1" customWidth="1"/>
    <col min="4363" max="4363" width="13.5546875" style="1" customWidth="1"/>
    <col min="4364" max="4364" width="13.88671875" style="1" customWidth="1"/>
    <col min="4365" max="4368" width="15" style="1" customWidth="1"/>
    <col min="4369" max="4369" width="9.44140625" style="1" customWidth="1"/>
    <col min="4370" max="4370" width="9.109375" style="1" customWidth="1"/>
    <col min="4371" max="4371" width="10" style="1" customWidth="1"/>
    <col min="4372" max="4372" width="9.88671875" style="1" customWidth="1"/>
    <col min="4373" max="4600" width="9.109375" style="1"/>
    <col min="4601" max="4601" width="4.5546875" style="1" customWidth="1"/>
    <col min="4602" max="4602" width="14.88671875" style="1" customWidth="1"/>
    <col min="4603" max="4603" width="18" style="1" customWidth="1"/>
    <col min="4604" max="4604" width="24.109375" style="1" customWidth="1"/>
    <col min="4605" max="4605" width="14.33203125" style="1" customWidth="1"/>
    <col min="4606" max="4606" width="15.109375" style="1" customWidth="1"/>
    <col min="4607" max="4607" width="12" style="1" customWidth="1"/>
    <col min="4608" max="4608" width="13.109375" style="1" customWidth="1"/>
    <col min="4609" max="4609" width="14.33203125" style="1" customWidth="1"/>
    <col min="4610" max="4610" width="14" style="1" customWidth="1"/>
    <col min="4611" max="4611" width="10.88671875" style="1" customWidth="1"/>
    <col min="4612" max="4612" width="15.109375" style="1" customWidth="1"/>
    <col min="4613" max="4613" width="14.6640625" style="1" customWidth="1"/>
    <col min="4614" max="4614" width="13.5546875" style="1" customWidth="1"/>
    <col min="4615" max="4615" width="11.44140625" style="1" customWidth="1"/>
    <col min="4616" max="4616" width="15.6640625" style="1" customWidth="1"/>
    <col min="4617" max="4618" width="14.6640625" style="1" customWidth="1"/>
    <col min="4619" max="4619" width="13.5546875" style="1" customWidth="1"/>
    <col min="4620" max="4620" width="13.88671875" style="1" customWidth="1"/>
    <col min="4621" max="4624" width="15" style="1" customWidth="1"/>
    <col min="4625" max="4625" width="9.44140625" style="1" customWidth="1"/>
    <col min="4626" max="4626" width="9.109375" style="1" customWidth="1"/>
    <col min="4627" max="4627" width="10" style="1" customWidth="1"/>
    <col min="4628" max="4628" width="9.88671875" style="1" customWidth="1"/>
    <col min="4629" max="4856" width="9.109375" style="1"/>
    <col min="4857" max="4857" width="4.5546875" style="1" customWidth="1"/>
    <col min="4858" max="4858" width="14.88671875" style="1" customWidth="1"/>
    <col min="4859" max="4859" width="18" style="1" customWidth="1"/>
    <col min="4860" max="4860" width="24.109375" style="1" customWidth="1"/>
    <col min="4861" max="4861" width="14.33203125" style="1" customWidth="1"/>
    <col min="4862" max="4862" width="15.109375" style="1" customWidth="1"/>
    <col min="4863" max="4863" width="12" style="1" customWidth="1"/>
    <col min="4864" max="4864" width="13.109375" style="1" customWidth="1"/>
    <col min="4865" max="4865" width="14.33203125" style="1" customWidth="1"/>
    <col min="4866" max="4866" width="14" style="1" customWidth="1"/>
    <col min="4867" max="4867" width="10.88671875" style="1" customWidth="1"/>
    <col min="4868" max="4868" width="15.109375" style="1" customWidth="1"/>
    <col min="4869" max="4869" width="14.6640625" style="1" customWidth="1"/>
    <col min="4870" max="4870" width="13.5546875" style="1" customWidth="1"/>
    <col min="4871" max="4871" width="11.44140625" style="1" customWidth="1"/>
    <col min="4872" max="4872" width="15.6640625" style="1" customWidth="1"/>
    <col min="4873" max="4874" width="14.6640625" style="1" customWidth="1"/>
    <col min="4875" max="4875" width="13.5546875" style="1" customWidth="1"/>
    <col min="4876" max="4876" width="13.88671875" style="1" customWidth="1"/>
    <col min="4877" max="4880" width="15" style="1" customWidth="1"/>
    <col min="4881" max="4881" width="9.44140625" style="1" customWidth="1"/>
    <col min="4882" max="4882" width="9.109375" style="1" customWidth="1"/>
    <col min="4883" max="4883" width="10" style="1" customWidth="1"/>
    <col min="4884" max="4884" width="9.88671875" style="1" customWidth="1"/>
    <col min="4885" max="5112" width="9.109375" style="1"/>
    <col min="5113" max="5113" width="4.5546875" style="1" customWidth="1"/>
    <col min="5114" max="5114" width="14.88671875" style="1" customWidth="1"/>
    <col min="5115" max="5115" width="18" style="1" customWidth="1"/>
    <col min="5116" max="5116" width="24.109375" style="1" customWidth="1"/>
    <col min="5117" max="5117" width="14.33203125" style="1" customWidth="1"/>
    <col min="5118" max="5118" width="15.109375" style="1" customWidth="1"/>
    <col min="5119" max="5119" width="12" style="1" customWidth="1"/>
    <col min="5120" max="5120" width="13.109375" style="1" customWidth="1"/>
    <col min="5121" max="5121" width="14.33203125" style="1" customWidth="1"/>
    <col min="5122" max="5122" width="14" style="1" customWidth="1"/>
    <col min="5123" max="5123" width="10.88671875" style="1" customWidth="1"/>
    <col min="5124" max="5124" width="15.109375" style="1" customWidth="1"/>
    <col min="5125" max="5125" width="14.6640625" style="1" customWidth="1"/>
    <col min="5126" max="5126" width="13.5546875" style="1" customWidth="1"/>
    <col min="5127" max="5127" width="11.44140625" style="1" customWidth="1"/>
    <col min="5128" max="5128" width="15.6640625" style="1" customWidth="1"/>
    <col min="5129" max="5130" width="14.6640625" style="1" customWidth="1"/>
    <col min="5131" max="5131" width="13.5546875" style="1" customWidth="1"/>
    <col min="5132" max="5132" width="13.88671875" style="1" customWidth="1"/>
    <col min="5133" max="5136" width="15" style="1" customWidth="1"/>
    <col min="5137" max="5137" width="9.44140625" style="1" customWidth="1"/>
    <col min="5138" max="5138" width="9.109375" style="1" customWidth="1"/>
    <col min="5139" max="5139" width="10" style="1" customWidth="1"/>
    <col min="5140" max="5140" width="9.88671875" style="1" customWidth="1"/>
    <col min="5141" max="5368" width="9.109375" style="1"/>
    <col min="5369" max="5369" width="4.5546875" style="1" customWidth="1"/>
    <col min="5370" max="5370" width="14.88671875" style="1" customWidth="1"/>
    <col min="5371" max="5371" width="18" style="1" customWidth="1"/>
    <col min="5372" max="5372" width="24.109375" style="1" customWidth="1"/>
    <col min="5373" max="5373" width="14.33203125" style="1" customWidth="1"/>
    <col min="5374" max="5374" width="15.109375" style="1" customWidth="1"/>
    <col min="5375" max="5375" width="12" style="1" customWidth="1"/>
    <col min="5376" max="5376" width="13.109375" style="1" customWidth="1"/>
    <col min="5377" max="5377" width="14.33203125" style="1" customWidth="1"/>
    <col min="5378" max="5378" width="14" style="1" customWidth="1"/>
    <col min="5379" max="5379" width="10.88671875" style="1" customWidth="1"/>
    <col min="5380" max="5380" width="15.109375" style="1" customWidth="1"/>
    <col min="5381" max="5381" width="14.6640625" style="1" customWidth="1"/>
    <col min="5382" max="5382" width="13.5546875" style="1" customWidth="1"/>
    <col min="5383" max="5383" width="11.44140625" style="1" customWidth="1"/>
    <col min="5384" max="5384" width="15.6640625" style="1" customWidth="1"/>
    <col min="5385" max="5386" width="14.6640625" style="1" customWidth="1"/>
    <col min="5387" max="5387" width="13.5546875" style="1" customWidth="1"/>
    <col min="5388" max="5388" width="13.88671875" style="1" customWidth="1"/>
    <col min="5389" max="5392" width="15" style="1" customWidth="1"/>
    <col min="5393" max="5393" width="9.44140625" style="1" customWidth="1"/>
    <col min="5394" max="5394" width="9.109375" style="1" customWidth="1"/>
    <col min="5395" max="5395" width="10" style="1" customWidth="1"/>
    <col min="5396" max="5396" width="9.88671875" style="1" customWidth="1"/>
    <col min="5397" max="5624" width="9.109375" style="1"/>
    <col min="5625" max="5625" width="4.5546875" style="1" customWidth="1"/>
    <col min="5626" max="5626" width="14.88671875" style="1" customWidth="1"/>
    <col min="5627" max="5627" width="18" style="1" customWidth="1"/>
    <col min="5628" max="5628" width="24.109375" style="1" customWidth="1"/>
    <col min="5629" max="5629" width="14.33203125" style="1" customWidth="1"/>
    <col min="5630" max="5630" width="15.109375" style="1" customWidth="1"/>
    <col min="5631" max="5631" width="12" style="1" customWidth="1"/>
    <col min="5632" max="5632" width="13.109375" style="1" customWidth="1"/>
    <col min="5633" max="5633" width="14.33203125" style="1" customWidth="1"/>
    <col min="5634" max="5634" width="14" style="1" customWidth="1"/>
    <col min="5635" max="5635" width="10.88671875" style="1" customWidth="1"/>
    <col min="5636" max="5636" width="15.109375" style="1" customWidth="1"/>
    <col min="5637" max="5637" width="14.6640625" style="1" customWidth="1"/>
    <col min="5638" max="5638" width="13.5546875" style="1" customWidth="1"/>
    <col min="5639" max="5639" width="11.44140625" style="1" customWidth="1"/>
    <col min="5640" max="5640" width="15.6640625" style="1" customWidth="1"/>
    <col min="5641" max="5642" width="14.6640625" style="1" customWidth="1"/>
    <col min="5643" max="5643" width="13.5546875" style="1" customWidth="1"/>
    <col min="5644" max="5644" width="13.88671875" style="1" customWidth="1"/>
    <col min="5645" max="5648" width="15" style="1" customWidth="1"/>
    <col min="5649" max="5649" width="9.44140625" style="1" customWidth="1"/>
    <col min="5650" max="5650" width="9.109375" style="1" customWidth="1"/>
    <col min="5651" max="5651" width="10" style="1" customWidth="1"/>
    <col min="5652" max="5652" width="9.88671875" style="1" customWidth="1"/>
    <col min="5653" max="5880" width="9.109375" style="1"/>
    <col min="5881" max="5881" width="4.5546875" style="1" customWidth="1"/>
    <col min="5882" max="5882" width="14.88671875" style="1" customWidth="1"/>
    <col min="5883" max="5883" width="18" style="1" customWidth="1"/>
    <col min="5884" max="5884" width="24.109375" style="1" customWidth="1"/>
    <col min="5885" max="5885" width="14.33203125" style="1" customWidth="1"/>
    <col min="5886" max="5886" width="15.109375" style="1" customWidth="1"/>
    <col min="5887" max="5887" width="12" style="1" customWidth="1"/>
    <col min="5888" max="5888" width="13.109375" style="1" customWidth="1"/>
    <col min="5889" max="5889" width="14.33203125" style="1" customWidth="1"/>
    <col min="5890" max="5890" width="14" style="1" customWidth="1"/>
    <col min="5891" max="5891" width="10.88671875" style="1" customWidth="1"/>
    <col min="5892" max="5892" width="15.109375" style="1" customWidth="1"/>
    <col min="5893" max="5893" width="14.6640625" style="1" customWidth="1"/>
    <col min="5894" max="5894" width="13.5546875" style="1" customWidth="1"/>
    <col min="5895" max="5895" width="11.44140625" style="1" customWidth="1"/>
    <col min="5896" max="5896" width="15.6640625" style="1" customWidth="1"/>
    <col min="5897" max="5898" width="14.6640625" style="1" customWidth="1"/>
    <col min="5899" max="5899" width="13.5546875" style="1" customWidth="1"/>
    <col min="5900" max="5900" width="13.88671875" style="1" customWidth="1"/>
    <col min="5901" max="5904" width="15" style="1" customWidth="1"/>
    <col min="5905" max="5905" width="9.44140625" style="1" customWidth="1"/>
    <col min="5906" max="5906" width="9.109375" style="1" customWidth="1"/>
    <col min="5907" max="5907" width="10" style="1" customWidth="1"/>
    <col min="5908" max="5908" width="9.88671875" style="1" customWidth="1"/>
    <col min="5909" max="6136" width="9.109375" style="1"/>
    <col min="6137" max="6137" width="4.5546875" style="1" customWidth="1"/>
    <col min="6138" max="6138" width="14.88671875" style="1" customWidth="1"/>
    <col min="6139" max="6139" width="18" style="1" customWidth="1"/>
    <col min="6140" max="6140" width="24.109375" style="1" customWidth="1"/>
    <col min="6141" max="6141" width="14.33203125" style="1" customWidth="1"/>
    <col min="6142" max="6142" width="15.109375" style="1" customWidth="1"/>
    <col min="6143" max="6143" width="12" style="1" customWidth="1"/>
    <col min="6144" max="6144" width="13.109375" style="1" customWidth="1"/>
    <col min="6145" max="6145" width="14.33203125" style="1" customWidth="1"/>
    <col min="6146" max="6146" width="14" style="1" customWidth="1"/>
    <col min="6147" max="6147" width="10.88671875" style="1" customWidth="1"/>
    <col min="6148" max="6148" width="15.109375" style="1" customWidth="1"/>
    <col min="6149" max="6149" width="14.6640625" style="1" customWidth="1"/>
    <col min="6150" max="6150" width="13.5546875" style="1" customWidth="1"/>
    <col min="6151" max="6151" width="11.44140625" style="1" customWidth="1"/>
    <col min="6152" max="6152" width="15.6640625" style="1" customWidth="1"/>
    <col min="6153" max="6154" width="14.6640625" style="1" customWidth="1"/>
    <col min="6155" max="6155" width="13.5546875" style="1" customWidth="1"/>
    <col min="6156" max="6156" width="13.88671875" style="1" customWidth="1"/>
    <col min="6157" max="6160" width="15" style="1" customWidth="1"/>
    <col min="6161" max="6161" width="9.44140625" style="1" customWidth="1"/>
    <col min="6162" max="6162" width="9.109375" style="1" customWidth="1"/>
    <col min="6163" max="6163" width="10" style="1" customWidth="1"/>
    <col min="6164" max="6164" width="9.88671875" style="1" customWidth="1"/>
    <col min="6165" max="6392" width="9.109375" style="1"/>
    <col min="6393" max="6393" width="4.5546875" style="1" customWidth="1"/>
    <col min="6394" max="6394" width="14.88671875" style="1" customWidth="1"/>
    <col min="6395" max="6395" width="18" style="1" customWidth="1"/>
    <col min="6396" max="6396" width="24.109375" style="1" customWidth="1"/>
    <col min="6397" max="6397" width="14.33203125" style="1" customWidth="1"/>
    <col min="6398" max="6398" width="15.109375" style="1" customWidth="1"/>
    <col min="6399" max="6399" width="12" style="1" customWidth="1"/>
    <col min="6400" max="6400" width="13.109375" style="1" customWidth="1"/>
    <col min="6401" max="6401" width="14.33203125" style="1" customWidth="1"/>
    <col min="6402" max="6402" width="14" style="1" customWidth="1"/>
    <col min="6403" max="6403" width="10.88671875" style="1" customWidth="1"/>
    <col min="6404" max="6404" width="15.109375" style="1" customWidth="1"/>
    <col min="6405" max="6405" width="14.6640625" style="1" customWidth="1"/>
    <col min="6406" max="6406" width="13.5546875" style="1" customWidth="1"/>
    <col min="6407" max="6407" width="11.44140625" style="1" customWidth="1"/>
    <col min="6408" max="6408" width="15.6640625" style="1" customWidth="1"/>
    <col min="6409" max="6410" width="14.6640625" style="1" customWidth="1"/>
    <col min="6411" max="6411" width="13.5546875" style="1" customWidth="1"/>
    <col min="6412" max="6412" width="13.88671875" style="1" customWidth="1"/>
    <col min="6413" max="6416" width="15" style="1" customWidth="1"/>
    <col min="6417" max="6417" width="9.44140625" style="1" customWidth="1"/>
    <col min="6418" max="6418" width="9.109375" style="1" customWidth="1"/>
    <col min="6419" max="6419" width="10" style="1" customWidth="1"/>
    <col min="6420" max="6420" width="9.88671875" style="1" customWidth="1"/>
    <col min="6421" max="6648" width="9.109375" style="1"/>
    <col min="6649" max="6649" width="4.5546875" style="1" customWidth="1"/>
    <col min="6650" max="6650" width="14.88671875" style="1" customWidth="1"/>
    <col min="6651" max="6651" width="18" style="1" customWidth="1"/>
    <col min="6652" max="6652" width="24.109375" style="1" customWidth="1"/>
    <col min="6653" max="6653" width="14.33203125" style="1" customWidth="1"/>
    <col min="6654" max="6654" width="15.109375" style="1" customWidth="1"/>
    <col min="6655" max="6655" width="12" style="1" customWidth="1"/>
    <col min="6656" max="6656" width="13.109375" style="1" customWidth="1"/>
    <col min="6657" max="6657" width="14.33203125" style="1" customWidth="1"/>
    <col min="6658" max="6658" width="14" style="1" customWidth="1"/>
    <col min="6659" max="6659" width="10.88671875" style="1" customWidth="1"/>
    <col min="6660" max="6660" width="15.109375" style="1" customWidth="1"/>
    <col min="6661" max="6661" width="14.6640625" style="1" customWidth="1"/>
    <col min="6662" max="6662" width="13.5546875" style="1" customWidth="1"/>
    <col min="6663" max="6663" width="11.44140625" style="1" customWidth="1"/>
    <col min="6664" max="6664" width="15.6640625" style="1" customWidth="1"/>
    <col min="6665" max="6666" width="14.6640625" style="1" customWidth="1"/>
    <col min="6667" max="6667" width="13.5546875" style="1" customWidth="1"/>
    <col min="6668" max="6668" width="13.88671875" style="1" customWidth="1"/>
    <col min="6669" max="6672" width="15" style="1" customWidth="1"/>
    <col min="6673" max="6673" width="9.44140625" style="1" customWidth="1"/>
    <col min="6674" max="6674" width="9.109375" style="1" customWidth="1"/>
    <col min="6675" max="6675" width="10" style="1" customWidth="1"/>
    <col min="6676" max="6676" width="9.88671875" style="1" customWidth="1"/>
    <col min="6677" max="6904" width="9.109375" style="1"/>
    <col min="6905" max="6905" width="4.5546875" style="1" customWidth="1"/>
    <col min="6906" max="6906" width="14.88671875" style="1" customWidth="1"/>
    <col min="6907" max="6907" width="18" style="1" customWidth="1"/>
    <col min="6908" max="6908" width="24.109375" style="1" customWidth="1"/>
    <col min="6909" max="6909" width="14.33203125" style="1" customWidth="1"/>
    <col min="6910" max="6910" width="15.109375" style="1" customWidth="1"/>
    <col min="6911" max="6911" width="12" style="1" customWidth="1"/>
    <col min="6912" max="6912" width="13.109375" style="1" customWidth="1"/>
    <col min="6913" max="6913" width="14.33203125" style="1" customWidth="1"/>
    <col min="6914" max="6914" width="14" style="1" customWidth="1"/>
    <col min="6915" max="6915" width="10.88671875" style="1" customWidth="1"/>
    <col min="6916" max="6916" width="15.109375" style="1" customWidth="1"/>
    <col min="6917" max="6917" width="14.6640625" style="1" customWidth="1"/>
    <col min="6918" max="6918" width="13.5546875" style="1" customWidth="1"/>
    <col min="6919" max="6919" width="11.44140625" style="1" customWidth="1"/>
    <col min="6920" max="6920" width="15.6640625" style="1" customWidth="1"/>
    <col min="6921" max="6922" width="14.6640625" style="1" customWidth="1"/>
    <col min="6923" max="6923" width="13.5546875" style="1" customWidth="1"/>
    <col min="6924" max="6924" width="13.88671875" style="1" customWidth="1"/>
    <col min="6925" max="6928" width="15" style="1" customWidth="1"/>
    <col min="6929" max="6929" width="9.44140625" style="1" customWidth="1"/>
    <col min="6930" max="6930" width="9.109375" style="1" customWidth="1"/>
    <col min="6931" max="6931" width="10" style="1" customWidth="1"/>
    <col min="6932" max="6932" width="9.88671875" style="1" customWidth="1"/>
    <col min="6933" max="7160" width="9.109375" style="1"/>
    <col min="7161" max="7161" width="4.5546875" style="1" customWidth="1"/>
    <col min="7162" max="7162" width="14.88671875" style="1" customWidth="1"/>
    <col min="7163" max="7163" width="18" style="1" customWidth="1"/>
    <col min="7164" max="7164" width="24.109375" style="1" customWidth="1"/>
    <col min="7165" max="7165" width="14.33203125" style="1" customWidth="1"/>
    <col min="7166" max="7166" width="15.109375" style="1" customWidth="1"/>
    <col min="7167" max="7167" width="12" style="1" customWidth="1"/>
    <col min="7168" max="7168" width="13.109375" style="1" customWidth="1"/>
    <col min="7169" max="7169" width="14.33203125" style="1" customWidth="1"/>
    <col min="7170" max="7170" width="14" style="1" customWidth="1"/>
    <col min="7171" max="7171" width="10.88671875" style="1" customWidth="1"/>
    <col min="7172" max="7172" width="15.109375" style="1" customWidth="1"/>
    <col min="7173" max="7173" width="14.6640625" style="1" customWidth="1"/>
    <col min="7174" max="7174" width="13.5546875" style="1" customWidth="1"/>
    <col min="7175" max="7175" width="11.44140625" style="1" customWidth="1"/>
    <col min="7176" max="7176" width="15.6640625" style="1" customWidth="1"/>
    <col min="7177" max="7178" width="14.6640625" style="1" customWidth="1"/>
    <col min="7179" max="7179" width="13.5546875" style="1" customWidth="1"/>
    <col min="7180" max="7180" width="13.88671875" style="1" customWidth="1"/>
    <col min="7181" max="7184" width="15" style="1" customWidth="1"/>
    <col min="7185" max="7185" width="9.44140625" style="1" customWidth="1"/>
    <col min="7186" max="7186" width="9.109375" style="1" customWidth="1"/>
    <col min="7187" max="7187" width="10" style="1" customWidth="1"/>
    <col min="7188" max="7188" width="9.88671875" style="1" customWidth="1"/>
    <col min="7189" max="7416" width="9.109375" style="1"/>
    <col min="7417" max="7417" width="4.5546875" style="1" customWidth="1"/>
    <col min="7418" max="7418" width="14.88671875" style="1" customWidth="1"/>
    <col min="7419" max="7419" width="18" style="1" customWidth="1"/>
    <col min="7420" max="7420" width="24.109375" style="1" customWidth="1"/>
    <col min="7421" max="7421" width="14.33203125" style="1" customWidth="1"/>
    <col min="7422" max="7422" width="15.109375" style="1" customWidth="1"/>
    <col min="7423" max="7423" width="12" style="1" customWidth="1"/>
    <col min="7424" max="7424" width="13.109375" style="1" customWidth="1"/>
    <col min="7425" max="7425" width="14.33203125" style="1" customWidth="1"/>
    <col min="7426" max="7426" width="14" style="1" customWidth="1"/>
    <col min="7427" max="7427" width="10.88671875" style="1" customWidth="1"/>
    <col min="7428" max="7428" width="15.109375" style="1" customWidth="1"/>
    <col min="7429" max="7429" width="14.6640625" style="1" customWidth="1"/>
    <col min="7430" max="7430" width="13.5546875" style="1" customWidth="1"/>
    <col min="7431" max="7431" width="11.44140625" style="1" customWidth="1"/>
    <col min="7432" max="7432" width="15.6640625" style="1" customWidth="1"/>
    <col min="7433" max="7434" width="14.6640625" style="1" customWidth="1"/>
    <col min="7435" max="7435" width="13.5546875" style="1" customWidth="1"/>
    <col min="7436" max="7436" width="13.88671875" style="1" customWidth="1"/>
    <col min="7437" max="7440" width="15" style="1" customWidth="1"/>
    <col min="7441" max="7441" width="9.44140625" style="1" customWidth="1"/>
    <col min="7442" max="7442" width="9.109375" style="1" customWidth="1"/>
    <col min="7443" max="7443" width="10" style="1" customWidth="1"/>
    <col min="7444" max="7444" width="9.88671875" style="1" customWidth="1"/>
    <col min="7445" max="7672" width="9.109375" style="1"/>
    <col min="7673" max="7673" width="4.5546875" style="1" customWidth="1"/>
    <col min="7674" max="7674" width="14.88671875" style="1" customWidth="1"/>
    <col min="7675" max="7675" width="18" style="1" customWidth="1"/>
    <col min="7676" max="7676" width="24.109375" style="1" customWidth="1"/>
    <col min="7677" max="7677" width="14.33203125" style="1" customWidth="1"/>
    <col min="7678" max="7678" width="15.109375" style="1" customWidth="1"/>
    <col min="7679" max="7679" width="12" style="1" customWidth="1"/>
    <col min="7680" max="7680" width="13.109375" style="1" customWidth="1"/>
    <col min="7681" max="7681" width="14.33203125" style="1" customWidth="1"/>
    <col min="7682" max="7682" width="14" style="1" customWidth="1"/>
    <col min="7683" max="7683" width="10.88671875" style="1" customWidth="1"/>
    <col min="7684" max="7684" width="15.109375" style="1" customWidth="1"/>
    <col min="7685" max="7685" width="14.6640625" style="1" customWidth="1"/>
    <col min="7686" max="7686" width="13.5546875" style="1" customWidth="1"/>
    <col min="7687" max="7687" width="11.44140625" style="1" customWidth="1"/>
    <col min="7688" max="7688" width="15.6640625" style="1" customWidth="1"/>
    <col min="7689" max="7690" width="14.6640625" style="1" customWidth="1"/>
    <col min="7691" max="7691" width="13.5546875" style="1" customWidth="1"/>
    <col min="7692" max="7692" width="13.88671875" style="1" customWidth="1"/>
    <col min="7693" max="7696" width="15" style="1" customWidth="1"/>
    <col min="7697" max="7697" width="9.44140625" style="1" customWidth="1"/>
    <col min="7698" max="7698" width="9.109375" style="1" customWidth="1"/>
    <col min="7699" max="7699" width="10" style="1" customWidth="1"/>
    <col min="7700" max="7700" width="9.88671875" style="1" customWidth="1"/>
    <col min="7701" max="7928" width="9.109375" style="1"/>
    <col min="7929" max="7929" width="4.5546875" style="1" customWidth="1"/>
    <col min="7930" max="7930" width="14.88671875" style="1" customWidth="1"/>
    <col min="7931" max="7931" width="18" style="1" customWidth="1"/>
    <col min="7932" max="7932" width="24.109375" style="1" customWidth="1"/>
    <col min="7933" max="7933" width="14.33203125" style="1" customWidth="1"/>
    <col min="7934" max="7934" width="15.109375" style="1" customWidth="1"/>
    <col min="7935" max="7935" width="12" style="1" customWidth="1"/>
    <col min="7936" max="7936" width="13.109375" style="1" customWidth="1"/>
    <col min="7937" max="7937" width="14.33203125" style="1" customWidth="1"/>
    <col min="7938" max="7938" width="14" style="1" customWidth="1"/>
    <col min="7939" max="7939" width="10.88671875" style="1" customWidth="1"/>
    <col min="7940" max="7940" width="15.109375" style="1" customWidth="1"/>
    <col min="7941" max="7941" width="14.6640625" style="1" customWidth="1"/>
    <col min="7942" max="7942" width="13.5546875" style="1" customWidth="1"/>
    <col min="7943" max="7943" width="11.44140625" style="1" customWidth="1"/>
    <col min="7944" max="7944" width="15.6640625" style="1" customWidth="1"/>
    <col min="7945" max="7946" width="14.6640625" style="1" customWidth="1"/>
    <col min="7947" max="7947" width="13.5546875" style="1" customWidth="1"/>
    <col min="7948" max="7948" width="13.88671875" style="1" customWidth="1"/>
    <col min="7949" max="7952" width="15" style="1" customWidth="1"/>
    <col min="7953" max="7953" width="9.44140625" style="1" customWidth="1"/>
    <col min="7954" max="7954" width="9.109375" style="1" customWidth="1"/>
    <col min="7955" max="7955" width="10" style="1" customWidth="1"/>
    <col min="7956" max="7956" width="9.88671875" style="1" customWidth="1"/>
    <col min="7957" max="8184" width="9.109375" style="1"/>
    <col min="8185" max="8185" width="4.5546875" style="1" customWidth="1"/>
    <col min="8186" max="8186" width="14.88671875" style="1" customWidth="1"/>
    <col min="8187" max="8187" width="18" style="1" customWidth="1"/>
    <col min="8188" max="8188" width="24.109375" style="1" customWidth="1"/>
    <col min="8189" max="8189" width="14.33203125" style="1" customWidth="1"/>
    <col min="8190" max="8190" width="15.109375" style="1" customWidth="1"/>
    <col min="8191" max="8191" width="12" style="1" customWidth="1"/>
    <col min="8192" max="8192" width="13.109375" style="1" customWidth="1"/>
    <col min="8193" max="8193" width="14.33203125" style="1" customWidth="1"/>
    <col min="8194" max="8194" width="14" style="1" customWidth="1"/>
    <col min="8195" max="8195" width="10.88671875" style="1" customWidth="1"/>
    <col min="8196" max="8196" width="15.109375" style="1" customWidth="1"/>
    <col min="8197" max="8197" width="14.6640625" style="1" customWidth="1"/>
    <col min="8198" max="8198" width="13.5546875" style="1" customWidth="1"/>
    <col min="8199" max="8199" width="11.44140625" style="1" customWidth="1"/>
    <col min="8200" max="8200" width="15.6640625" style="1" customWidth="1"/>
    <col min="8201" max="8202" width="14.6640625" style="1" customWidth="1"/>
    <col min="8203" max="8203" width="13.5546875" style="1" customWidth="1"/>
    <col min="8204" max="8204" width="13.88671875" style="1" customWidth="1"/>
    <col min="8205" max="8208" width="15" style="1" customWidth="1"/>
    <col min="8209" max="8209" width="9.44140625" style="1" customWidth="1"/>
    <col min="8210" max="8210" width="9.109375" style="1" customWidth="1"/>
    <col min="8211" max="8211" width="10" style="1" customWidth="1"/>
    <col min="8212" max="8212" width="9.88671875" style="1" customWidth="1"/>
    <col min="8213" max="8440" width="9.109375" style="1"/>
    <col min="8441" max="8441" width="4.5546875" style="1" customWidth="1"/>
    <col min="8442" max="8442" width="14.88671875" style="1" customWidth="1"/>
    <col min="8443" max="8443" width="18" style="1" customWidth="1"/>
    <col min="8444" max="8444" width="24.109375" style="1" customWidth="1"/>
    <col min="8445" max="8445" width="14.33203125" style="1" customWidth="1"/>
    <col min="8446" max="8446" width="15.109375" style="1" customWidth="1"/>
    <col min="8447" max="8447" width="12" style="1" customWidth="1"/>
    <col min="8448" max="8448" width="13.109375" style="1" customWidth="1"/>
    <col min="8449" max="8449" width="14.33203125" style="1" customWidth="1"/>
    <col min="8450" max="8450" width="14" style="1" customWidth="1"/>
    <col min="8451" max="8451" width="10.88671875" style="1" customWidth="1"/>
    <col min="8452" max="8452" width="15.109375" style="1" customWidth="1"/>
    <col min="8453" max="8453" width="14.6640625" style="1" customWidth="1"/>
    <col min="8454" max="8454" width="13.5546875" style="1" customWidth="1"/>
    <col min="8455" max="8455" width="11.44140625" style="1" customWidth="1"/>
    <col min="8456" max="8456" width="15.6640625" style="1" customWidth="1"/>
    <col min="8457" max="8458" width="14.6640625" style="1" customWidth="1"/>
    <col min="8459" max="8459" width="13.5546875" style="1" customWidth="1"/>
    <col min="8460" max="8460" width="13.88671875" style="1" customWidth="1"/>
    <col min="8461" max="8464" width="15" style="1" customWidth="1"/>
    <col min="8465" max="8465" width="9.44140625" style="1" customWidth="1"/>
    <col min="8466" max="8466" width="9.109375" style="1" customWidth="1"/>
    <col min="8467" max="8467" width="10" style="1" customWidth="1"/>
    <col min="8468" max="8468" width="9.88671875" style="1" customWidth="1"/>
    <col min="8469" max="8696" width="9.109375" style="1"/>
    <col min="8697" max="8697" width="4.5546875" style="1" customWidth="1"/>
    <col min="8698" max="8698" width="14.88671875" style="1" customWidth="1"/>
    <col min="8699" max="8699" width="18" style="1" customWidth="1"/>
    <col min="8700" max="8700" width="24.109375" style="1" customWidth="1"/>
    <col min="8701" max="8701" width="14.33203125" style="1" customWidth="1"/>
    <col min="8702" max="8702" width="15.109375" style="1" customWidth="1"/>
    <col min="8703" max="8703" width="12" style="1" customWidth="1"/>
    <col min="8704" max="8704" width="13.109375" style="1" customWidth="1"/>
    <col min="8705" max="8705" width="14.33203125" style="1" customWidth="1"/>
    <col min="8706" max="8706" width="14" style="1" customWidth="1"/>
    <col min="8707" max="8707" width="10.88671875" style="1" customWidth="1"/>
    <col min="8708" max="8708" width="15.109375" style="1" customWidth="1"/>
    <col min="8709" max="8709" width="14.6640625" style="1" customWidth="1"/>
    <col min="8710" max="8710" width="13.5546875" style="1" customWidth="1"/>
    <col min="8711" max="8711" width="11.44140625" style="1" customWidth="1"/>
    <col min="8712" max="8712" width="15.6640625" style="1" customWidth="1"/>
    <col min="8713" max="8714" width="14.6640625" style="1" customWidth="1"/>
    <col min="8715" max="8715" width="13.5546875" style="1" customWidth="1"/>
    <col min="8716" max="8716" width="13.88671875" style="1" customWidth="1"/>
    <col min="8717" max="8720" width="15" style="1" customWidth="1"/>
    <col min="8721" max="8721" width="9.44140625" style="1" customWidth="1"/>
    <col min="8722" max="8722" width="9.109375" style="1" customWidth="1"/>
    <col min="8723" max="8723" width="10" style="1" customWidth="1"/>
    <col min="8724" max="8724" width="9.88671875" style="1" customWidth="1"/>
    <col min="8725" max="8952" width="9.109375" style="1"/>
    <col min="8953" max="8953" width="4.5546875" style="1" customWidth="1"/>
    <col min="8954" max="8954" width="14.88671875" style="1" customWidth="1"/>
    <col min="8955" max="8955" width="18" style="1" customWidth="1"/>
    <col min="8956" max="8956" width="24.109375" style="1" customWidth="1"/>
    <col min="8957" max="8957" width="14.33203125" style="1" customWidth="1"/>
    <col min="8958" max="8958" width="15.109375" style="1" customWidth="1"/>
    <col min="8959" max="8959" width="12" style="1" customWidth="1"/>
    <col min="8960" max="8960" width="13.109375" style="1" customWidth="1"/>
    <col min="8961" max="8961" width="14.33203125" style="1" customWidth="1"/>
    <col min="8962" max="8962" width="14" style="1" customWidth="1"/>
    <col min="8963" max="8963" width="10.88671875" style="1" customWidth="1"/>
    <col min="8964" max="8964" width="15.109375" style="1" customWidth="1"/>
    <col min="8965" max="8965" width="14.6640625" style="1" customWidth="1"/>
    <col min="8966" max="8966" width="13.5546875" style="1" customWidth="1"/>
    <col min="8967" max="8967" width="11.44140625" style="1" customWidth="1"/>
    <col min="8968" max="8968" width="15.6640625" style="1" customWidth="1"/>
    <col min="8969" max="8970" width="14.6640625" style="1" customWidth="1"/>
    <col min="8971" max="8971" width="13.5546875" style="1" customWidth="1"/>
    <col min="8972" max="8972" width="13.88671875" style="1" customWidth="1"/>
    <col min="8973" max="8976" width="15" style="1" customWidth="1"/>
    <col min="8977" max="8977" width="9.44140625" style="1" customWidth="1"/>
    <col min="8978" max="8978" width="9.109375" style="1" customWidth="1"/>
    <col min="8979" max="8979" width="10" style="1" customWidth="1"/>
    <col min="8980" max="8980" width="9.88671875" style="1" customWidth="1"/>
    <col min="8981" max="9208" width="9.109375" style="1"/>
    <col min="9209" max="9209" width="4.5546875" style="1" customWidth="1"/>
    <col min="9210" max="9210" width="14.88671875" style="1" customWidth="1"/>
    <col min="9211" max="9211" width="18" style="1" customWidth="1"/>
    <col min="9212" max="9212" width="24.109375" style="1" customWidth="1"/>
    <col min="9213" max="9213" width="14.33203125" style="1" customWidth="1"/>
    <col min="9214" max="9214" width="15.109375" style="1" customWidth="1"/>
    <col min="9215" max="9215" width="12" style="1" customWidth="1"/>
    <col min="9216" max="9216" width="13.109375" style="1" customWidth="1"/>
    <col min="9217" max="9217" width="14.33203125" style="1" customWidth="1"/>
    <col min="9218" max="9218" width="14" style="1" customWidth="1"/>
    <col min="9219" max="9219" width="10.88671875" style="1" customWidth="1"/>
    <col min="9220" max="9220" width="15.109375" style="1" customWidth="1"/>
    <col min="9221" max="9221" width="14.6640625" style="1" customWidth="1"/>
    <col min="9222" max="9222" width="13.5546875" style="1" customWidth="1"/>
    <col min="9223" max="9223" width="11.44140625" style="1" customWidth="1"/>
    <col min="9224" max="9224" width="15.6640625" style="1" customWidth="1"/>
    <col min="9225" max="9226" width="14.6640625" style="1" customWidth="1"/>
    <col min="9227" max="9227" width="13.5546875" style="1" customWidth="1"/>
    <col min="9228" max="9228" width="13.88671875" style="1" customWidth="1"/>
    <col min="9229" max="9232" width="15" style="1" customWidth="1"/>
    <col min="9233" max="9233" width="9.44140625" style="1" customWidth="1"/>
    <col min="9234" max="9234" width="9.109375" style="1" customWidth="1"/>
    <col min="9235" max="9235" width="10" style="1" customWidth="1"/>
    <col min="9236" max="9236" width="9.88671875" style="1" customWidth="1"/>
    <col min="9237" max="9464" width="9.109375" style="1"/>
    <col min="9465" max="9465" width="4.5546875" style="1" customWidth="1"/>
    <col min="9466" max="9466" width="14.88671875" style="1" customWidth="1"/>
    <col min="9467" max="9467" width="18" style="1" customWidth="1"/>
    <col min="9468" max="9468" width="24.109375" style="1" customWidth="1"/>
    <col min="9469" max="9469" width="14.33203125" style="1" customWidth="1"/>
    <col min="9470" max="9470" width="15.109375" style="1" customWidth="1"/>
    <col min="9471" max="9471" width="12" style="1" customWidth="1"/>
    <col min="9472" max="9472" width="13.109375" style="1" customWidth="1"/>
    <col min="9473" max="9473" width="14.33203125" style="1" customWidth="1"/>
    <col min="9474" max="9474" width="14" style="1" customWidth="1"/>
    <col min="9475" max="9475" width="10.88671875" style="1" customWidth="1"/>
    <col min="9476" max="9476" width="15.109375" style="1" customWidth="1"/>
    <col min="9477" max="9477" width="14.6640625" style="1" customWidth="1"/>
    <col min="9478" max="9478" width="13.5546875" style="1" customWidth="1"/>
    <col min="9479" max="9479" width="11.44140625" style="1" customWidth="1"/>
    <col min="9480" max="9480" width="15.6640625" style="1" customWidth="1"/>
    <col min="9481" max="9482" width="14.6640625" style="1" customWidth="1"/>
    <col min="9483" max="9483" width="13.5546875" style="1" customWidth="1"/>
    <col min="9484" max="9484" width="13.88671875" style="1" customWidth="1"/>
    <col min="9485" max="9488" width="15" style="1" customWidth="1"/>
    <col min="9489" max="9489" width="9.44140625" style="1" customWidth="1"/>
    <col min="9490" max="9490" width="9.109375" style="1" customWidth="1"/>
    <col min="9491" max="9491" width="10" style="1" customWidth="1"/>
    <col min="9492" max="9492" width="9.88671875" style="1" customWidth="1"/>
    <col min="9493" max="9720" width="9.109375" style="1"/>
    <col min="9721" max="9721" width="4.5546875" style="1" customWidth="1"/>
    <col min="9722" max="9722" width="14.88671875" style="1" customWidth="1"/>
    <col min="9723" max="9723" width="18" style="1" customWidth="1"/>
    <col min="9724" max="9724" width="24.109375" style="1" customWidth="1"/>
    <col min="9725" max="9725" width="14.33203125" style="1" customWidth="1"/>
    <col min="9726" max="9726" width="15.109375" style="1" customWidth="1"/>
    <col min="9727" max="9727" width="12" style="1" customWidth="1"/>
    <col min="9728" max="9728" width="13.109375" style="1" customWidth="1"/>
    <col min="9729" max="9729" width="14.33203125" style="1" customWidth="1"/>
    <col min="9730" max="9730" width="14" style="1" customWidth="1"/>
    <col min="9731" max="9731" width="10.88671875" style="1" customWidth="1"/>
    <col min="9732" max="9732" width="15.109375" style="1" customWidth="1"/>
    <col min="9733" max="9733" width="14.6640625" style="1" customWidth="1"/>
    <col min="9734" max="9734" width="13.5546875" style="1" customWidth="1"/>
    <col min="9735" max="9735" width="11.44140625" style="1" customWidth="1"/>
    <col min="9736" max="9736" width="15.6640625" style="1" customWidth="1"/>
    <col min="9737" max="9738" width="14.6640625" style="1" customWidth="1"/>
    <col min="9739" max="9739" width="13.5546875" style="1" customWidth="1"/>
    <col min="9740" max="9740" width="13.88671875" style="1" customWidth="1"/>
    <col min="9741" max="9744" width="15" style="1" customWidth="1"/>
    <col min="9745" max="9745" width="9.44140625" style="1" customWidth="1"/>
    <col min="9746" max="9746" width="9.109375" style="1" customWidth="1"/>
    <col min="9747" max="9747" width="10" style="1" customWidth="1"/>
    <col min="9748" max="9748" width="9.88671875" style="1" customWidth="1"/>
    <col min="9749" max="9976" width="9.109375" style="1"/>
    <col min="9977" max="9977" width="4.5546875" style="1" customWidth="1"/>
    <col min="9978" max="9978" width="14.88671875" style="1" customWidth="1"/>
    <col min="9979" max="9979" width="18" style="1" customWidth="1"/>
    <col min="9980" max="9980" width="24.109375" style="1" customWidth="1"/>
    <col min="9981" max="9981" width="14.33203125" style="1" customWidth="1"/>
    <col min="9982" max="9982" width="15.109375" style="1" customWidth="1"/>
    <col min="9983" max="9983" width="12" style="1" customWidth="1"/>
    <col min="9984" max="9984" width="13.109375" style="1" customWidth="1"/>
    <col min="9985" max="9985" width="14.33203125" style="1" customWidth="1"/>
    <col min="9986" max="9986" width="14" style="1" customWidth="1"/>
    <col min="9987" max="9987" width="10.88671875" style="1" customWidth="1"/>
    <col min="9988" max="9988" width="15.109375" style="1" customWidth="1"/>
    <col min="9989" max="9989" width="14.6640625" style="1" customWidth="1"/>
    <col min="9990" max="9990" width="13.5546875" style="1" customWidth="1"/>
    <col min="9991" max="9991" width="11.44140625" style="1" customWidth="1"/>
    <col min="9992" max="9992" width="15.6640625" style="1" customWidth="1"/>
    <col min="9993" max="9994" width="14.6640625" style="1" customWidth="1"/>
    <col min="9995" max="9995" width="13.5546875" style="1" customWidth="1"/>
    <col min="9996" max="9996" width="13.88671875" style="1" customWidth="1"/>
    <col min="9997" max="10000" width="15" style="1" customWidth="1"/>
    <col min="10001" max="10001" width="9.44140625" style="1" customWidth="1"/>
    <col min="10002" max="10002" width="9.109375" style="1" customWidth="1"/>
    <col min="10003" max="10003" width="10" style="1" customWidth="1"/>
    <col min="10004" max="10004" width="9.88671875" style="1" customWidth="1"/>
    <col min="10005" max="10232" width="9.109375" style="1"/>
    <col min="10233" max="10233" width="4.5546875" style="1" customWidth="1"/>
    <col min="10234" max="10234" width="14.88671875" style="1" customWidth="1"/>
    <col min="10235" max="10235" width="18" style="1" customWidth="1"/>
    <col min="10236" max="10236" width="24.109375" style="1" customWidth="1"/>
    <col min="10237" max="10237" width="14.33203125" style="1" customWidth="1"/>
    <col min="10238" max="10238" width="15.109375" style="1" customWidth="1"/>
    <col min="10239" max="10239" width="12" style="1" customWidth="1"/>
    <col min="10240" max="10240" width="13.109375" style="1" customWidth="1"/>
    <col min="10241" max="10241" width="14.33203125" style="1" customWidth="1"/>
    <col min="10242" max="10242" width="14" style="1" customWidth="1"/>
    <col min="10243" max="10243" width="10.88671875" style="1" customWidth="1"/>
    <col min="10244" max="10244" width="15.109375" style="1" customWidth="1"/>
    <col min="10245" max="10245" width="14.6640625" style="1" customWidth="1"/>
    <col min="10246" max="10246" width="13.5546875" style="1" customWidth="1"/>
    <col min="10247" max="10247" width="11.44140625" style="1" customWidth="1"/>
    <col min="10248" max="10248" width="15.6640625" style="1" customWidth="1"/>
    <col min="10249" max="10250" width="14.6640625" style="1" customWidth="1"/>
    <col min="10251" max="10251" width="13.5546875" style="1" customWidth="1"/>
    <col min="10252" max="10252" width="13.88671875" style="1" customWidth="1"/>
    <col min="10253" max="10256" width="15" style="1" customWidth="1"/>
    <col min="10257" max="10257" width="9.44140625" style="1" customWidth="1"/>
    <col min="10258" max="10258" width="9.109375" style="1" customWidth="1"/>
    <col min="10259" max="10259" width="10" style="1" customWidth="1"/>
    <col min="10260" max="10260" width="9.88671875" style="1" customWidth="1"/>
    <col min="10261" max="10488" width="9.109375" style="1"/>
    <col min="10489" max="10489" width="4.5546875" style="1" customWidth="1"/>
    <col min="10490" max="10490" width="14.88671875" style="1" customWidth="1"/>
    <col min="10491" max="10491" width="18" style="1" customWidth="1"/>
    <col min="10492" max="10492" width="24.109375" style="1" customWidth="1"/>
    <col min="10493" max="10493" width="14.33203125" style="1" customWidth="1"/>
    <col min="10494" max="10494" width="15.109375" style="1" customWidth="1"/>
    <col min="10495" max="10495" width="12" style="1" customWidth="1"/>
    <col min="10496" max="10496" width="13.109375" style="1" customWidth="1"/>
    <col min="10497" max="10497" width="14.33203125" style="1" customWidth="1"/>
    <col min="10498" max="10498" width="14" style="1" customWidth="1"/>
    <col min="10499" max="10499" width="10.88671875" style="1" customWidth="1"/>
    <col min="10500" max="10500" width="15.109375" style="1" customWidth="1"/>
    <col min="10501" max="10501" width="14.6640625" style="1" customWidth="1"/>
    <col min="10502" max="10502" width="13.5546875" style="1" customWidth="1"/>
    <col min="10503" max="10503" width="11.44140625" style="1" customWidth="1"/>
    <col min="10504" max="10504" width="15.6640625" style="1" customWidth="1"/>
    <col min="10505" max="10506" width="14.6640625" style="1" customWidth="1"/>
    <col min="10507" max="10507" width="13.5546875" style="1" customWidth="1"/>
    <col min="10508" max="10508" width="13.88671875" style="1" customWidth="1"/>
    <col min="10509" max="10512" width="15" style="1" customWidth="1"/>
    <col min="10513" max="10513" width="9.44140625" style="1" customWidth="1"/>
    <col min="10514" max="10514" width="9.109375" style="1" customWidth="1"/>
    <col min="10515" max="10515" width="10" style="1" customWidth="1"/>
    <col min="10516" max="10516" width="9.88671875" style="1" customWidth="1"/>
    <col min="10517" max="10744" width="9.109375" style="1"/>
    <col min="10745" max="10745" width="4.5546875" style="1" customWidth="1"/>
    <col min="10746" max="10746" width="14.88671875" style="1" customWidth="1"/>
    <col min="10747" max="10747" width="18" style="1" customWidth="1"/>
    <col min="10748" max="10748" width="24.109375" style="1" customWidth="1"/>
    <col min="10749" max="10749" width="14.33203125" style="1" customWidth="1"/>
    <col min="10750" max="10750" width="15.109375" style="1" customWidth="1"/>
    <col min="10751" max="10751" width="12" style="1" customWidth="1"/>
    <col min="10752" max="10752" width="13.109375" style="1" customWidth="1"/>
    <col min="10753" max="10753" width="14.33203125" style="1" customWidth="1"/>
    <col min="10754" max="10754" width="14" style="1" customWidth="1"/>
    <col min="10755" max="10755" width="10.88671875" style="1" customWidth="1"/>
    <col min="10756" max="10756" width="15.109375" style="1" customWidth="1"/>
    <col min="10757" max="10757" width="14.6640625" style="1" customWidth="1"/>
    <col min="10758" max="10758" width="13.5546875" style="1" customWidth="1"/>
    <col min="10759" max="10759" width="11.44140625" style="1" customWidth="1"/>
    <col min="10760" max="10760" width="15.6640625" style="1" customWidth="1"/>
    <col min="10761" max="10762" width="14.6640625" style="1" customWidth="1"/>
    <col min="10763" max="10763" width="13.5546875" style="1" customWidth="1"/>
    <col min="10764" max="10764" width="13.88671875" style="1" customWidth="1"/>
    <col min="10765" max="10768" width="15" style="1" customWidth="1"/>
    <col min="10769" max="10769" width="9.44140625" style="1" customWidth="1"/>
    <col min="10770" max="10770" width="9.109375" style="1" customWidth="1"/>
    <col min="10771" max="10771" width="10" style="1" customWidth="1"/>
    <col min="10772" max="10772" width="9.88671875" style="1" customWidth="1"/>
    <col min="10773" max="11000" width="9.109375" style="1"/>
    <col min="11001" max="11001" width="4.5546875" style="1" customWidth="1"/>
    <col min="11002" max="11002" width="14.88671875" style="1" customWidth="1"/>
    <col min="11003" max="11003" width="18" style="1" customWidth="1"/>
    <col min="11004" max="11004" width="24.109375" style="1" customWidth="1"/>
    <col min="11005" max="11005" width="14.33203125" style="1" customWidth="1"/>
    <col min="11006" max="11006" width="15.109375" style="1" customWidth="1"/>
    <col min="11007" max="11007" width="12" style="1" customWidth="1"/>
    <col min="11008" max="11008" width="13.109375" style="1" customWidth="1"/>
    <col min="11009" max="11009" width="14.33203125" style="1" customWidth="1"/>
    <col min="11010" max="11010" width="14" style="1" customWidth="1"/>
    <col min="11011" max="11011" width="10.88671875" style="1" customWidth="1"/>
    <col min="11012" max="11012" width="15.109375" style="1" customWidth="1"/>
    <col min="11013" max="11013" width="14.6640625" style="1" customWidth="1"/>
    <col min="11014" max="11014" width="13.5546875" style="1" customWidth="1"/>
    <col min="11015" max="11015" width="11.44140625" style="1" customWidth="1"/>
    <col min="11016" max="11016" width="15.6640625" style="1" customWidth="1"/>
    <col min="11017" max="11018" width="14.6640625" style="1" customWidth="1"/>
    <col min="11019" max="11019" width="13.5546875" style="1" customWidth="1"/>
    <col min="11020" max="11020" width="13.88671875" style="1" customWidth="1"/>
    <col min="11021" max="11024" width="15" style="1" customWidth="1"/>
    <col min="11025" max="11025" width="9.44140625" style="1" customWidth="1"/>
    <col min="11026" max="11026" width="9.109375" style="1" customWidth="1"/>
    <col min="11027" max="11027" width="10" style="1" customWidth="1"/>
    <col min="11028" max="11028" width="9.88671875" style="1" customWidth="1"/>
    <col min="11029" max="11256" width="9.109375" style="1"/>
    <col min="11257" max="11257" width="4.5546875" style="1" customWidth="1"/>
    <col min="11258" max="11258" width="14.88671875" style="1" customWidth="1"/>
    <col min="11259" max="11259" width="18" style="1" customWidth="1"/>
    <col min="11260" max="11260" width="24.109375" style="1" customWidth="1"/>
    <col min="11261" max="11261" width="14.33203125" style="1" customWidth="1"/>
    <col min="11262" max="11262" width="15.109375" style="1" customWidth="1"/>
    <col min="11263" max="11263" width="12" style="1" customWidth="1"/>
    <col min="11264" max="11264" width="13.109375" style="1" customWidth="1"/>
    <col min="11265" max="11265" width="14.33203125" style="1" customWidth="1"/>
    <col min="11266" max="11266" width="14" style="1" customWidth="1"/>
    <col min="11267" max="11267" width="10.88671875" style="1" customWidth="1"/>
    <col min="11268" max="11268" width="15.109375" style="1" customWidth="1"/>
    <col min="11269" max="11269" width="14.6640625" style="1" customWidth="1"/>
    <col min="11270" max="11270" width="13.5546875" style="1" customWidth="1"/>
    <col min="11271" max="11271" width="11.44140625" style="1" customWidth="1"/>
    <col min="11272" max="11272" width="15.6640625" style="1" customWidth="1"/>
    <col min="11273" max="11274" width="14.6640625" style="1" customWidth="1"/>
    <col min="11275" max="11275" width="13.5546875" style="1" customWidth="1"/>
    <col min="11276" max="11276" width="13.88671875" style="1" customWidth="1"/>
    <col min="11277" max="11280" width="15" style="1" customWidth="1"/>
    <col min="11281" max="11281" width="9.44140625" style="1" customWidth="1"/>
    <col min="11282" max="11282" width="9.109375" style="1" customWidth="1"/>
    <col min="11283" max="11283" width="10" style="1" customWidth="1"/>
    <col min="11284" max="11284" width="9.88671875" style="1" customWidth="1"/>
    <col min="11285" max="11512" width="9.109375" style="1"/>
    <col min="11513" max="11513" width="4.5546875" style="1" customWidth="1"/>
    <col min="11514" max="11514" width="14.88671875" style="1" customWidth="1"/>
    <col min="11515" max="11515" width="18" style="1" customWidth="1"/>
    <col min="11516" max="11516" width="24.109375" style="1" customWidth="1"/>
    <col min="11517" max="11517" width="14.33203125" style="1" customWidth="1"/>
    <col min="11518" max="11518" width="15.109375" style="1" customWidth="1"/>
    <col min="11519" max="11519" width="12" style="1" customWidth="1"/>
    <col min="11520" max="11520" width="13.109375" style="1" customWidth="1"/>
    <col min="11521" max="11521" width="14.33203125" style="1" customWidth="1"/>
    <col min="11522" max="11522" width="14" style="1" customWidth="1"/>
    <col min="11523" max="11523" width="10.88671875" style="1" customWidth="1"/>
    <col min="11524" max="11524" width="15.109375" style="1" customWidth="1"/>
    <col min="11525" max="11525" width="14.6640625" style="1" customWidth="1"/>
    <col min="11526" max="11526" width="13.5546875" style="1" customWidth="1"/>
    <col min="11527" max="11527" width="11.44140625" style="1" customWidth="1"/>
    <col min="11528" max="11528" width="15.6640625" style="1" customWidth="1"/>
    <col min="11529" max="11530" width="14.6640625" style="1" customWidth="1"/>
    <col min="11531" max="11531" width="13.5546875" style="1" customWidth="1"/>
    <col min="11532" max="11532" width="13.88671875" style="1" customWidth="1"/>
    <col min="11533" max="11536" width="15" style="1" customWidth="1"/>
    <col min="11537" max="11537" width="9.44140625" style="1" customWidth="1"/>
    <col min="11538" max="11538" width="9.109375" style="1" customWidth="1"/>
    <col min="11539" max="11539" width="10" style="1" customWidth="1"/>
    <col min="11540" max="11540" width="9.88671875" style="1" customWidth="1"/>
    <col min="11541" max="11768" width="9.109375" style="1"/>
    <col min="11769" max="11769" width="4.5546875" style="1" customWidth="1"/>
    <col min="11770" max="11770" width="14.88671875" style="1" customWidth="1"/>
    <col min="11771" max="11771" width="18" style="1" customWidth="1"/>
    <col min="11772" max="11772" width="24.109375" style="1" customWidth="1"/>
    <col min="11773" max="11773" width="14.33203125" style="1" customWidth="1"/>
    <col min="11774" max="11774" width="15.109375" style="1" customWidth="1"/>
    <col min="11775" max="11775" width="12" style="1" customWidth="1"/>
    <col min="11776" max="11776" width="13.109375" style="1" customWidth="1"/>
    <col min="11777" max="11777" width="14.33203125" style="1" customWidth="1"/>
    <col min="11778" max="11778" width="14" style="1" customWidth="1"/>
    <col min="11779" max="11779" width="10.88671875" style="1" customWidth="1"/>
    <col min="11780" max="11780" width="15.109375" style="1" customWidth="1"/>
    <col min="11781" max="11781" width="14.6640625" style="1" customWidth="1"/>
    <col min="11782" max="11782" width="13.5546875" style="1" customWidth="1"/>
    <col min="11783" max="11783" width="11.44140625" style="1" customWidth="1"/>
    <col min="11784" max="11784" width="15.6640625" style="1" customWidth="1"/>
    <col min="11785" max="11786" width="14.6640625" style="1" customWidth="1"/>
    <col min="11787" max="11787" width="13.5546875" style="1" customWidth="1"/>
    <col min="11788" max="11788" width="13.88671875" style="1" customWidth="1"/>
    <col min="11789" max="11792" width="15" style="1" customWidth="1"/>
    <col min="11793" max="11793" width="9.44140625" style="1" customWidth="1"/>
    <col min="11794" max="11794" width="9.109375" style="1" customWidth="1"/>
    <col min="11795" max="11795" width="10" style="1" customWidth="1"/>
    <col min="11796" max="11796" width="9.88671875" style="1" customWidth="1"/>
    <col min="11797" max="12024" width="9.109375" style="1"/>
    <col min="12025" max="12025" width="4.5546875" style="1" customWidth="1"/>
    <col min="12026" max="12026" width="14.88671875" style="1" customWidth="1"/>
    <col min="12027" max="12027" width="18" style="1" customWidth="1"/>
    <col min="12028" max="12028" width="24.109375" style="1" customWidth="1"/>
    <col min="12029" max="12029" width="14.33203125" style="1" customWidth="1"/>
    <col min="12030" max="12030" width="15.109375" style="1" customWidth="1"/>
    <col min="12031" max="12031" width="12" style="1" customWidth="1"/>
    <col min="12032" max="12032" width="13.109375" style="1" customWidth="1"/>
    <col min="12033" max="12033" width="14.33203125" style="1" customWidth="1"/>
    <col min="12034" max="12034" width="14" style="1" customWidth="1"/>
    <col min="12035" max="12035" width="10.88671875" style="1" customWidth="1"/>
    <col min="12036" max="12036" width="15.109375" style="1" customWidth="1"/>
    <col min="12037" max="12037" width="14.6640625" style="1" customWidth="1"/>
    <col min="12038" max="12038" width="13.5546875" style="1" customWidth="1"/>
    <col min="12039" max="12039" width="11.44140625" style="1" customWidth="1"/>
    <col min="12040" max="12040" width="15.6640625" style="1" customWidth="1"/>
    <col min="12041" max="12042" width="14.6640625" style="1" customWidth="1"/>
    <col min="12043" max="12043" width="13.5546875" style="1" customWidth="1"/>
    <col min="12044" max="12044" width="13.88671875" style="1" customWidth="1"/>
    <col min="12045" max="12048" width="15" style="1" customWidth="1"/>
    <col min="12049" max="12049" width="9.44140625" style="1" customWidth="1"/>
    <col min="12050" max="12050" width="9.109375" style="1" customWidth="1"/>
    <col min="12051" max="12051" width="10" style="1" customWidth="1"/>
    <col min="12052" max="12052" width="9.88671875" style="1" customWidth="1"/>
    <col min="12053" max="12280" width="9.109375" style="1"/>
    <col min="12281" max="12281" width="4.5546875" style="1" customWidth="1"/>
    <col min="12282" max="12282" width="14.88671875" style="1" customWidth="1"/>
    <col min="12283" max="12283" width="18" style="1" customWidth="1"/>
    <col min="12284" max="12284" width="24.109375" style="1" customWidth="1"/>
    <col min="12285" max="12285" width="14.33203125" style="1" customWidth="1"/>
    <col min="12286" max="12286" width="15.109375" style="1" customWidth="1"/>
    <col min="12287" max="12287" width="12" style="1" customWidth="1"/>
    <col min="12288" max="12288" width="13.109375" style="1" customWidth="1"/>
    <col min="12289" max="12289" width="14.33203125" style="1" customWidth="1"/>
    <col min="12290" max="12290" width="14" style="1" customWidth="1"/>
    <col min="12291" max="12291" width="10.88671875" style="1" customWidth="1"/>
    <col min="12292" max="12292" width="15.109375" style="1" customWidth="1"/>
    <col min="12293" max="12293" width="14.6640625" style="1" customWidth="1"/>
    <col min="12294" max="12294" width="13.5546875" style="1" customWidth="1"/>
    <col min="12295" max="12295" width="11.44140625" style="1" customWidth="1"/>
    <col min="12296" max="12296" width="15.6640625" style="1" customWidth="1"/>
    <col min="12297" max="12298" width="14.6640625" style="1" customWidth="1"/>
    <col min="12299" max="12299" width="13.5546875" style="1" customWidth="1"/>
    <col min="12300" max="12300" width="13.88671875" style="1" customWidth="1"/>
    <col min="12301" max="12304" width="15" style="1" customWidth="1"/>
    <col min="12305" max="12305" width="9.44140625" style="1" customWidth="1"/>
    <col min="12306" max="12306" width="9.109375" style="1" customWidth="1"/>
    <col min="12307" max="12307" width="10" style="1" customWidth="1"/>
    <col min="12308" max="12308" width="9.88671875" style="1" customWidth="1"/>
    <col min="12309" max="12536" width="9.109375" style="1"/>
    <col min="12537" max="12537" width="4.5546875" style="1" customWidth="1"/>
    <col min="12538" max="12538" width="14.88671875" style="1" customWidth="1"/>
    <col min="12539" max="12539" width="18" style="1" customWidth="1"/>
    <col min="12540" max="12540" width="24.109375" style="1" customWidth="1"/>
    <col min="12541" max="12541" width="14.33203125" style="1" customWidth="1"/>
    <col min="12542" max="12542" width="15.109375" style="1" customWidth="1"/>
    <col min="12543" max="12543" width="12" style="1" customWidth="1"/>
    <col min="12544" max="12544" width="13.109375" style="1" customWidth="1"/>
    <col min="12545" max="12545" width="14.33203125" style="1" customWidth="1"/>
    <col min="12546" max="12546" width="14" style="1" customWidth="1"/>
    <col min="12547" max="12547" width="10.88671875" style="1" customWidth="1"/>
    <col min="12548" max="12548" width="15.109375" style="1" customWidth="1"/>
    <col min="12549" max="12549" width="14.6640625" style="1" customWidth="1"/>
    <col min="12550" max="12550" width="13.5546875" style="1" customWidth="1"/>
    <col min="12551" max="12551" width="11.44140625" style="1" customWidth="1"/>
    <col min="12552" max="12552" width="15.6640625" style="1" customWidth="1"/>
    <col min="12553" max="12554" width="14.6640625" style="1" customWidth="1"/>
    <col min="12555" max="12555" width="13.5546875" style="1" customWidth="1"/>
    <col min="12556" max="12556" width="13.88671875" style="1" customWidth="1"/>
    <col min="12557" max="12560" width="15" style="1" customWidth="1"/>
    <col min="12561" max="12561" width="9.44140625" style="1" customWidth="1"/>
    <col min="12562" max="12562" width="9.109375" style="1" customWidth="1"/>
    <col min="12563" max="12563" width="10" style="1" customWidth="1"/>
    <col min="12564" max="12564" width="9.88671875" style="1" customWidth="1"/>
    <col min="12565" max="12792" width="9.109375" style="1"/>
    <col min="12793" max="12793" width="4.5546875" style="1" customWidth="1"/>
    <col min="12794" max="12794" width="14.88671875" style="1" customWidth="1"/>
    <col min="12795" max="12795" width="18" style="1" customWidth="1"/>
    <col min="12796" max="12796" width="24.109375" style="1" customWidth="1"/>
    <col min="12797" max="12797" width="14.33203125" style="1" customWidth="1"/>
    <col min="12798" max="12798" width="15.109375" style="1" customWidth="1"/>
    <col min="12799" max="12799" width="12" style="1" customWidth="1"/>
    <col min="12800" max="12800" width="13.109375" style="1" customWidth="1"/>
    <col min="12801" max="12801" width="14.33203125" style="1" customWidth="1"/>
    <col min="12802" max="12802" width="14" style="1" customWidth="1"/>
    <col min="12803" max="12803" width="10.88671875" style="1" customWidth="1"/>
    <col min="12804" max="12804" width="15.109375" style="1" customWidth="1"/>
    <col min="12805" max="12805" width="14.6640625" style="1" customWidth="1"/>
    <col min="12806" max="12806" width="13.5546875" style="1" customWidth="1"/>
    <col min="12807" max="12807" width="11.44140625" style="1" customWidth="1"/>
    <col min="12808" max="12808" width="15.6640625" style="1" customWidth="1"/>
    <col min="12809" max="12810" width="14.6640625" style="1" customWidth="1"/>
    <col min="12811" max="12811" width="13.5546875" style="1" customWidth="1"/>
    <col min="12812" max="12812" width="13.88671875" style="1" customWidth="1"/>
    <col min="12813" max="12816" width="15" style="1" customWidth="1"/>
    <col min="12817" max="12817" width="9.44140625" style="1" customWidth="1"/>
    <col min="12818" max="12818" width="9.109375" style="1" customWidth="1"/>
    <col min="12819" max="12819" width="10" style="1" customWidth="1"/>
    <col min="12820" max="12820" width="9.88671875" style="1" customWidth="1"/>
    <col min="12821" max="13048" width="9.109375" style="1"/>
    <col min="13049" max="13049" width="4.5546875" style="1" customWidth="1"/>
    <col min="13050" max="13050" width="14.88671875" style="1" customWidth="1"/>
    <col min="13051" max="13051" width="18" style="1" customWidth="1"/>
    <col min="13052" max="13052" width="24.109375" style="1" customWidth="1"/>
    <col min="13053" max="13053" width="14.33203125" style="1" customWidth="1"/>
    <col min="13054" max="13054" width="15.109375" style="1" customWidth="1"/>
    <col min="13055" max="13055" width="12" style="1" customWidth="1"/>
    <col min="13056" max="13056" width="13.109375" style="1" customWidth="1"/>
    <col min="13057" max="13057" width="14.33203125" style="1" customWidth="1"/>
    <col min="13058" max="13058" width="14" style="1" customWidth="1"/>
    <col min="13059" max="13059" width="10.88671875" style="1" customWidth="1"/>
    <col min="13060" max="13060" width="15.109375" style="1" customWidth="1"/>
    <col min="13061" max="13061" width="14.6640625" style="1" customWidth="1"/>
    <col min="13062" max="13062" width="13.5546875" style="1" customWidth="1"/>
    <col min="13063" max="13063" width="11.44140625" style="1" customWidth="1"/>
    <col min="13064" max="13064" width="15.6640625" style="1" customWidth="1"/>
    <col min="13065" max="13066" width="14.6640625" style="1" customWidth="1"/>
    <col min="13067" max="13067" width="13.5546875" style="1" customWidth="1"/>
    <col min="13068" max="13068" width="13.88671875" style="1" customWidth="1"/>
    <col min="13069" max="13072" width="15" style="1" customWidth="1"/>
    <col min="13073" max="13073" width="9.44140625" style="1" customWidth="1"/>
    <col min="13074" max="13074" width="9.109375" style="1" customWidth="1"/>
    <col min="13075" max="13075" width="10" style="1" customWidth="1"/>
    <col min="13076" max="13076" width="9.88671875" style="1" customWidth="1"/>
    <col min="13077" max="13304" width="9.109375" style="1"/>
    <col min="13305" max="13305" width="4.5546875" style="1" customWidth="1"/>
    <col min="13306" max="13306" width="14.88671875" style="1" customWidth="1"/>
    <col min="13307" max="13307" width="18" style="1" customWidth="1"/>
    <col min="13308" max="13308" width="24.109375" style="1" customWidth="1"/>
    <col min="13309" max="13309" width="14.33203125" style="1" customWidth="1"/>
    <col min="13310" max="13310" width="15.109375" style="1" customWidth="1"/>
    <col min="13311" max="13311" width="12" style="1" customWidth="1"/>
    <col min="13312" max="13312" width="13.109375" style="1" customWidth="1"/>
    <col min="13313" max="13313" width="14.33203125" style="1" customWidth="1"/>
    <col min="13314" max="13314" width="14" style="1" customWidth="1"/>
    <col min="13315" max="13315" width="10.88671875" style="1" customWidth="1"/>
    <col min="13316" max="13316" width="15.109375" style="1" customWidth="1"/>
    <col min="13317" max="13317" width="14.6640625" style="1" customWidth="1"/>
    <col min="13318" max="13318" width="13.5546875" style="1" customWidth="1"/>
    <col min="13319" max="13319" width="11.44140625" style="1" customWidth="1"/>
    <col min="13320" max="13320" width="15.6640625" style="1" customWidth="1"/>
    <col min="13321" max="13322" width="14.6640625" style="1" customWidth="1"/>
    <col min="13323" max="13323" width="13.5546875" style="1" customWidth="1"/>
    <col min="13324" max="13324" width="13.88671875" style="1" customWidth="1"/>
    <col min="13325" max="13328" width="15" style="1" customWidth="1"/>
    <col min="13329" max="13329" width="9.44140625" style="1" customWidth="1"/>
    <col min="13330" max="13330" width="9.109375" style="1" customWidth="1"/>
    <col min="13331" max="13331" width="10" style="1" customWidth="1"/>
    <col min="13332" max="13332" width="9.88671875" style="1" customWidth="1"/>
    <col min="13333" max="13560" width="9.109375" style="1"/>
    <col min="13561" max="13561" width="4.5546875" style="1" customWidth="1"/>
    <col min="13562" max="13562" width="14.88671875" style="1" customWidth="1"/>
    <col min="13563" max="13563" width="18" style="1" customWidth="1"/>
    <col min="13564" max="13564" width="24.109375" style="1" customWidth="1"/>
    <col min="13565" max="13565" width="14.33203125" style="1" customWidth="1"/>
    <col min="13566" max="13566" width="15.109375" style="1" customWidth="1"/>
    <col min="13567" max="13567" width="12" style="1" customWidth="1"/>
    <col min="13568" max="13568" width="13.109375" style="1" customWidth="1"/>
    <col min="13569" max="13569" width="14.33203125" style="1" customWidth="1"/>
    <col min="13570" max="13570" width="14" style="1" customWidth="1"/>
    <col min="13571" max="13571" width="10.88671875" style="1" customWidth="1"/>
    <col min="13572" max="13572" width="15.109375" style="1" customWidth="1"/>
    <col min="13573" max="13573" width="14.6640625" style="1" customWidth="1"/>
    <col min="13574" max="13574" width="13.5546875" style="1" customWidth="1"/>
    <col min="13575" max="13575" width="11.44140625" style="1" customWidth="1"/>
    <col min="13576" max="13576" width="15.6640625" style="1" customWidth="1"/>
    <col min="13577" max="13578" width="14.6640625" style="1" customWidth="1"/>
    <col min="13579" max="13579" width="13.5546875" style="1" customWidth="1"/>
    <col min="13580" max="13580" width="13.88671875" style="1" customWidth="1"/>
    <col min="13581" max="13584" width="15" style="1" customWidth="1"/>
    <col min="13585" max="13585" width="9.44140625" style="1" customWidth="1"/>
    <col min="13586" max="13586" width="9.109375" style="1" customWidth="1"/>
    <col min="13587" max="13587" width="10" style="1" customWidth="1"/>
    <col min="13588" max="13588" width="9.88671875" style="1" customWidth="1"/>
    <col min="13589" max="13816" width="9.109375" style="1"/>
    <col min="13817" max="13817" width="4.5546875" style="1" customWidth="1"/>
    <col min="13818" max="13818" width="14.88671875" style="1" customWidth="1"/>
    <col min="13819" max="13819" width="18" style="1" customWidth="1"/>
    <col min="13820" max="13820" width="24.109375" style="1" customWidth="1"/>
    <col min="13821" max="13821" width="14.33203125" style="1" customWidth="1"/>
    <col min="13822" max="13822" width="15.109375" style="1" customWidth="1"/>
    <col min="13823" max="13823" width="12" style="1" customWidth="1"/>
    <col min="13824" max="13824" width="13.109375" style="1" customWidth="1"/>
    <col min="13825" max="13825" width="14.33203125" style="1" customWidth="1"/>
    <col min="13826" max="13826" width="14" style="1" customWidth="1"/>
    <col min="13827" max="13827" width="10.88671875" style="1" customWidth="1"/>
    <col min="13828" max="13828" width="15.109375" style="1" customWidth="1"/>
    <col min="13829" max="13829" width="14.6640625" style="1" customWidth="1"/>
    <col min="13830" max="13830" width="13.5546875" style="1" customWidth="1"/>
    <col min="13831" max="13831" width="11.44140625" style="1" customWidth="1"/>
    <col min="13832" max="13832" width="15.6640625" style="1" customWidth="1"/>
    <col min="13833" max="13834" width="14.6640625" style="1" customWidth="1"/>
    <col min="13835" max="13835" width="13.5546875" style="1" customWidth="1"/>
    <col min="13836" max="13836" width="13.88671875" style="1" customWidth="1"/>
    <col min="13837" max="13840" width="15" style="1" customWidth="1"/>
    <col min="13841" max="13841" width="9.44140625" style="1" customWidth="1"/>
    <col min="13842" max="13842" width="9.109375" style="1" customWidth="1"/>
    <col min="13843" max="13843" width="10" style="1" customWidth="1"/>
    <col min="13844" max="13844" width="9.88671875" style="1" customWidth="1"/>
    <col min="13845" max="14072" width="9.109375" style="1"/>
    <col min="14073" max="14073" width="4.5546875" style="1" customWidth="1"/>
    <col min="14074" max="14074" width="14.88671875" style="1" customWidth="1"/>
    <col min="14075" max="14075" width="18" style="1" customWidth="1"/>
    <col min="14076" max="14076" width="24.109375" style="1" customWidth="1"/>
    <col min="14077" max="14077" width="14.33203125" style="1" customWidth="1"/>
    <col min="14078" max="14078" width="15.109375" style="1" customWidth="1"/>
    <col min="14079" max="14079" width="12" style="1" customWidth="1"/>
    <col min="14080" max="14080" width="13.109375" style="1" customWidth="1"/>
    <col min="14081" max="14081" width="14.33203125" style="1" customWidth="1"/>
    <col min="14082" max="14082" width="14" style="1" customWidth="1"/>
    <col min="14083" max="14083" width="10.88671875" style="1" customWidth="1"/>
    <col min="14084" max="14084" width="15.109375" style="1" customWidth="1"/>
    <col min="14085" max="14085" width="14.6640625" style="1" customWidth="1"/>
    <col min="14086" max="14086" width="13.5546875" style="1" customWidth="1"/>
    <col min="14087" max="14087" width="11.44140625" style="1" customWidth="1"/>
    <col min="14088" max="14088" width="15.6640625" style="1" customWidth="1"/>
    <col min="14089" max="14090" width="14.6640625" style="1" customWidth="1"/>
    <col min="14091" max="14091" width="13.5546875" style="1" customWidth="1"/>
    <col min="14092" max="14092" width="13.88671875" style="1" customWidth="1"/>
    <col min="14093" max="14096" width="15" style="1" customWidth="1"/>
    <col min="14097" max="14097" width="9.44140625" style="1" customWidth="1"/>
    <col min="14098" max="14098" width="9.109375" style="1" customWidth="1"/>
    <col min="14099" max="14099" width="10" style="1" customWidth="1"/>
    <col min="14100" max="14100" width="9.88671875" style="1" customWidth="1"/>
    <col min="14101" max="14328" width="9.109375" style="1"/>
    <col min="14329" max="14329" width="4.5546875" style="1" customWidth="1"/>
    <col min="14330" max="14330" width="14.88671875" style="1" customWidth="1"/>
    <col min="14331" max="14331" width="18" style="1" customWidth="1"/>
    <col min="14332" max="14332" width="24.109375" style="1" customWidth="1"/>
    <col min="14333" max="14333" width="14.33203125" style="1" customWidth="1"/>
    <col min="14334" max="14334" width="15.109375" style="1" customWidth="1"/>
    <col min="14335" max="14335" width="12" style="1" customWidth="1"/>
    <col min="14336" max="14336" width="13.109375" style="1" customWidth="1"/>
    <col min="14337" max="14337" width="14.33203125" style="1" customWidth="1"/>
    <col min="14338" max="14338" width="14" style="1" customWidth="1"/>
    <col min="14339" max="14339" width="10.88671875" style="1" customWidth="1"/>
    <col min="14340" max="14340" width="15.109375" style="1" customWidth="1"/>
    <col min="14341" max="14341" width="14.6640625" style="1" customWidth="1"/>
    <col min="14342" max="14342" width="13.5546875" style="1" customWidth="1"/>
    <col min="14343" max="14343" width="11.44140625" style="1" customWidth="1"/>
    <col min="14344" max="14344" width="15.6640625" style="1" customWidth="1"/>
    <col min="14345" max="14346" width="14.6640625" style="1" customWidth="1"/>
    <col min="14347" max="14347" width="13.5546875" style="1" customWidth="1"/>
    <col min="14348" max="14348" width="13.88671875" style="1" customWidth="1"/>
    <col min="14349" max="14352" width="15" style="1" customWidth="1"/>
    <col min="14353" max="14353" width="9.44140625" style="1" customWidth="1"/>
    <col min="14354" max="14354" width="9.109375" style="1" customWidth="1"/>
    <col min="14355" max="14355" width="10" style="1" customWidth="1"/>
    <col min="14356" max="14356" width="9.88671875" style="1" customWidth="1"/>
    <col min="14357" max="14584" width="9.109375" style="1"/>
    <col min="14585" max="14585" width="4.5546875" style="1" customWidth="1"/>
    <col min="14586" max="14586" width="14.88671875" style="1" customWidth="1"/>
    <col min="14587" max="14587" width="18" style="1" customWidth="1"/>
    <col min="14588" max="14588" width="24.109375" style="1" customWidth="1"/>
    <col min="14589" max="14589" width="14.33203125" style="1" customWidth="1"/>
    <col min="14590" max="14590" width="15.109375" style="1" customWidth="1"/>
    <col min="14591" max="14591" width="12" style="1" customWidth="1"/>
    <col min="14592" max="14592" width="13.109375" style="1" customWidth="1"/>
    <col min="14593" max="14593" width="14.33203125" style="1" customWidth="1"/>
    <col min="14594" max="14594" width="14" style="1" customWidth="1"/>
    <col min="14595" max="14595" width="10.88671875" style="1" customWidth="1"/>
    <col min="14596" max="14596" width="15.109375" style="1" customWidth="1"/>
    <col min="14597" max="14597" width="14.6640625" style="1" customWidth="1"/>
    <col min="14598" max="14598" width="13.5546875" style="1" customWidth="1"/>
    <col min="14599" max="14599" width="11.44140625" style="1" customWidth="1"/>
    <col min="14600" max="14600" width="15.6640625" style="1" customWidth="1"/>
    <col min="14601" max="14602" width="14.6640625" style="1" customWidth="1"/>
    <col min="14603" max="14603" width="13.5546875" style="1" customWidth="1"/>
    <col min="14604" max="14604" width="13.88671875" style="1" customWidth="1"/>
    <col min="14605" max="14608" width="15" style="1" customWidth="1"/>
    <col min="14609" max="14609" width="9.44140625" style="1" customWidth="1"/>
    <col min="14610" max="14610" width="9.109375" style="1" customWidth="1"/>
    <col min="14611" max="14611" width="10" style="1" customWidth="1"/>
    <col min="14612" max="14612" width="9.88671875" style="1" customWidth="1"/>
    <col min="14613" max="14840" width="9.109375" style="1"/>
    <col min="14841" max="14841" width="4.5546875" style="1" customWidth="1"/>
    <col min="14842" max="14842" width="14.88671875" style="1" customWidth="1"/>
    <col min="14843" max="14843" width="18" style="1" customWidth="1"/>
    <col min="14844" max="14844" width="24.109375" style="1" customWidth="1"/>
    <col min="14845" max="14845" width="14.33203125" style="1" customWidth="1"/>
    <col min="14846" max="14846" width="15.109375" style="1" customWidth="1"/>
    <col min="14847" max="14847" width="12" style="1" customWidth="1"/>
    <col min="14848" max="14848" width="13.109375" style="1" customWidth="1"/>
    <col min="14849" max="14849" width="14.33203125" style="1" customWidth="1"/>
    <col min="14850" max="14850" width="14" style="1" customWidth="1"/>
    <col min="14851" max="14851" width="10.88671875" style="1" customWidth="1"/>
    <col min="14852" max="14852" width="15.109375" style="1" customWidth="1"/>
    <col min="14853" max="14853" width="14.6640625" style="1" customWidth="1"/>
    <col min="14854" max="14854" width="13.5546875" style="1" customWidth="1"/>
    <col min="14855" max="14855" width="11.44140625" style="1" customWidth="1"/>
    <col min="14856" max="14856" width="15.6640625" style="1" customWidth="1"/>
    <col min="14857" max="14858" width="14.6640625" style="1" customWidth="1"/>
    <col min="14859" max="14859" width="13.5546875" style="1" customWidth="1"/>
    <col min="14860" max="14860" width="13.88671875" style="1" customWidth="1"/>
    <col min="14861" max="14864" width="15" style="1" customWidth="1"/>
    <col min="14865" max="14865" width="9.44140625" style="1" customWidth="1"/>
    <col min="14866" max="14866" width="9.109375" style="1" customWidth="1"/>
    <col min="14867" max="14867" width="10" style="1" customWidth="1"/>
    <col min="14868" max="14868" width="9.88671875" style="1" customWidth="1"/>
    <col min="14869" max="15096" width="9.109375" style="1"/>
    <col min="15097" max="15097" width="4.5546875" style="1" customWidth="1"/>
    <col min="15098" max="15098" width="14.88671875" style="1" customWidth="1"/>
    <col min="15099" max="15099" width="18" style="1" customWidth="1"/>
    <col min="15100" max="15100" width="24.109375" style="1" customWidth="1"/>
    <col min="15101" max="15101" width="14.33203125" style="1" customWidth="1"/>
    <col min="15102" max="15102" width="15.109375" style="1" customWidth="1"/>
    <col min="15103" max="15103" width="12" style="1" customWidth="1"/>
    <col min="15104" max="15104" width="13.109375" style="1" customWidth="1"/>
    <col min="15105" max="15105" width="14.33203125" style="1" customWidth="1"/>
    <col min="15106" max="15106" width="14" style="1" customWidth="1"/>
    <col min="15107" max="15107" width="10.88671875" style="1" customWidth="1"/>
    <col min="15108" max="15108" width="15.109375" style="1" customWidth="1"/>
    <col min="15109" max="15109" width="14.6640625" style="1" customWidth="1"/>
    <col min="15110" max="15110" width="13.5546875" style="1" customWidth="1"/>
    <col min="15111" max="15111" width="11.44140625" style="1" customWidth="1"/>
    <col min="15112" max="15112" width="15.6640625" style="1" customWidth="1"/>
    <col min="15113" max="15114" width="14.6640625" style="1" customWidth="1"/>
    <col min="15115" max="15115" width="13.5546875" style="1" customWidth="1"/>
    <col min="15116" max="15116" width="13.88671875" style="1" customWidth="1"/>
    <col min="15117" max="15120" width="15" style="1" customWidth="1"/>
    <col min="15121" max="15121" width="9.44140625" style="1" customWidth="1"/>
    <col min="15122" max="15122" width="9.109375" style="1" customWidth="1"/>
    <col min="15123" max="15123" width="10" style="1" customWidth="1"/>
    <col min="15124" max="15124" width="9.88671875" style="1" customWidth="1"/>
    <col min="15125" max="15352" width="9.109375" style="1"/>
    <col min="15353" max="15353" width="4.5546875" style="1" customWidth="1"/>
    <col min="15354" max="15354" width="14.88671875" style="1" customWidth="1"/>
    <col min="15355" max="15355" width="18" style="1" customWidth="1"/>
    <col min="15356" max="15356" width="24.109375" style="1" customWidth="1"/>
    <col min="15357" max="15357" width="14.33203125" style="1" customWidth="1"/>
    <col min="15358" max="15358" width="15.109375" style="1" customWidth="1"/>
    <col min="15359" max="15359" width="12" style="1" customWidth="1"/>
    <col min="15360" max="15360" width="13.109375" style="1" customWidth="1"/>
    <col min="15361" max="15361" width="14.33203125" style="1" customWidth="1"/>
    <col min="15362" max="15362" width="14" style="1" customWidth="1"/>
    <col min="15363" max="15363" width="10.88671875" style="1" customWidth="1"/>
    <col min="15364" max="15364" width="15.109375" style="1" customWidth="1"/>
    <col min="15365" max="15365" width="14.6640625" style="1" customWidth="1"/>
    <col min="15366" max="15366" width="13.5546875" style="1" customWidth="1"/>
    <col min="15367" max="15367" width="11.44140625" style="1" customWidth="1"/>
    <col min="15368" max="15368" width="15.6640625" style="1" customWidth="1"/>
    <col min="15369" max="15370" width="14.6640625" style="1" customWidth="1"/>
    <col min="15371" max="15371" width="13.5546875" style="1" customWidth="1"/>
    <col min="15372" max="15372" width="13.88671875" style="1" customWidth="1"/>
    <col min="15373" max="15376" width="15" style="1" customWidth="1"/>
    <col min="15377" max="15377" width="9.44140625" style="1" customWidth="1"/>
    <col min="15378" max="15378" width="9.109375" style="1" customWidth="1"/>
    <col min="15379" max="15379" width="10" style="1" customWidth="1"/>
    <col min="15380" max="15380" width="9.88671875" style="1" customWidth="1"/>
    <col min="15381" max="15608" width="9.109375" style="1"/>
    <col min="15609" max="15609" width="4.5546875" style="1" customWidth="1"/>
    <col min="15610" max="15610" width="14.88671875" style="1" customWidth="1"/>
    <col min="15611" max="15611" width="18" style="1" customWidth="1"/>
    <col min="15612" max="15612" width="24.109375" style="1" customWidth="1"/>
    <col min="15613" max="15613" width="14.33203125" style="1" customWidth="1"/>
    <col min="15614" max="15614" width="15.109375" style="1" customWidth="1"/>
    <col min="15615" max="15615" width="12" style="1" customWidth="1"/>
    <col min="15616" max="15616" width="13.109375" style="1" customWidth="1"/>
    <col min="15617" max="15617" width="14.33203125" style="1" customWidth="1"/>
    <col min="15618" max="15618" width="14" style="1" customWidth="1"/>
    <col min="15619" max="15619" width="10.88671875" style="1" customWidth="1"/>
    <col min="15620" max="15620" width="15.109375" style="1" customWidth="1"/>
    <col min="15621" max="15621" width="14.6640625" style="1" customWidth="1"/>
    <col min="15622" max="15622" width="13.5546875" style="1" customWidth="1"/>
    <col min="15623" max="15623" width="11.44140625" style="1" customWidth="1"/>
    <col min="15624" max="15624" width="15.6640625" style="1" customWidth="1"/>
    <col min="15625" max="15626" width="14.6640625" style="1" customWidth="1"/>
    <col min="15627" max="15627" width="13.5546875" style="1" customWidth="1"/>
    <col min="15628" max="15628" width="13.88671875" style="1" customWidth="1"/>
    <col min="15629" max="15632" width="15" style="1" customWidth="1"/>
    <col min="15633" max="15633" width="9.44140625" style="1" customWidth="1"/>
    <col min="15634" max="15634" width="9.109375" style="1" customWidth="1"/>
    <col min="15635" max="15635" width="10" style="1" customWidth="1"/>
    <col min="15636" max="15636" width="9.88671875" style="1" customWidth="1"/>
    <col min="15637" max="15864" width="9.109375" style="1"/>
    <col min="15865" max="15865" width="4.5546875" style="1" customWidth="1"/>
    <col min="15866" max="15866" width="14.88671875" style="1" customWidth="1"/>
    <col min="15867" max="15867" width="18" style="1" customWidth="1"/>
    <col min="15868" max="15868" width="24.109375" style="1" customWidth="1"/>
    <col min="15869" max="15869" width="14.33203125" style="1" customWidth="1"/>
    <col min="15870" max="15870" width="15.109375" style="1" customWidth="1"/>
    <col min="15871" max="15871" width="12" style="1" customWidth="1"/>
    <col min="15872" max="15872" width="13.109375" style="1" customWidth="1"/>
    <col min="15873" max="15873" width="14.33203125" style="1" customWidth="1"/>
    <col min="15874" max="15874" width="14" style="1" customWidth="1"/>
    <col min="15875" max="15875" width="10.88671875" style="1" customWidth="1"/>
    <col min="15876" max="15876" width="15.109375" style="1" customWidth="1"/>
    <col min="15877" max="15877" width="14.6640625" style="1" customWidth="1"/>
    <col min="15878" max="15878" width="13.5546875" style="1" customWidth="1"/>
    <col min="15879" max="15879" width="11.44140625" style="1" customWidth="1"/>
    <col min="15880" max="15880" width="15.6640625" style="1" customWidth="1"/>
    <col min="15881" max="15882" width="14.6640625" style="1" customWidth="1"/>
    <col min="15883" max="15883" width="13.5546875" style="1" customWidth="1"/>
    <col min="15884" max="15884" width="13.88671875" style="1" customWidth="1"/>
    <col min="15885" max="15888" width="15" style="1" customWidth="1"/>
    <col min="15889" max="15889" width="9.44140625" style="1" customWidth="1"/>
    <col min="15890" max="15890" width="9.109375" style="1" customWidth="1"/>
    <col min="15891" max="15891" width="10" style="1" customWidth="1"/>
    <col min="15892" max="15892" width="9.88671875" style="1" customWidth="1"/>
    <col min="15893" max="16120" width="9.109375" style="1"/>
    <col min="16121" max="16121" width="4.5546875" style="1" customWidth="1"/>
    <col min="16122" max="16122" width="14.88671875" style="1" customWidth="1"/>
    <col min="16123" max="16123" width="18" style="1" customWidth="1"/>
    <col min="16124" max="16124" width="24.109375" style="1" customWidth="1"/>
    <col min="16125" max="16125" width="14.33203125" style="1" customWidth="1"/>
    <col min="16126" max="16126" width="15.109375" style="1" customWidth="1"/>
    <col min="16127" max="16127" width="12" style="1" customWidth="1"/>
    <col min="16128" max="16128" width="13.109375" style="1" customWidth="1"/>
    <col min="16129" max="16129" width="14.33203125" style="1" customWidth="1"/>
    <col min="16130" max="16130" width="14" style="1" customWidth="1"/>
    <col min="16131" max="16131" width="10.88671875" style="1" customWidth="1"/>
    <col min="16132" max="16132" width="15.109375" style="1" customWidth="1"/>
    <col min="16133" max="16133" width="14.6640625" style="1" customWidth="1"/>
    <col min="16134" max="16134" width="13.5546875" style="1" customWidth="1"/>
    <col min="16135" max="16135" width="11.44140625" style="1" customWidth="1"/>
    <col min="16136" max="16136" width="15.6640625" style="1" customWidth="1"/>
    <col min="16137" max="16138" width="14.6640625" style="1" customWidth="1"/>
    <col min="16139" max="16139" width="13.5546875" style="1" customWidth="1"/>
    <col min="16140" max="16140" width="13.88671875" style="1" customWidth="1"/>
    <col min="16141" max="16144" width="15" style="1" customWidth="1"/>
    <col min="16145" max="16145" width="9.44140625" style="1" customWidth="1"/>
    <col min="16146" max="16146" width="9.109375" style="1" customWidth="1"/>
    <col min="16147" max="16147" width="10" style="1" customWidth="1"/>
    <col min="16148" max="16148" width="9.88671875" style="1" customWidth="1"/>
    <col min="16149" max="16384" width="9.109375" style="1"/>
  </cols>
  <sheetData>
    <row r="1" spans="1:24" x14ac:dyDescent="0.25">
      <c r="B1" s="39" t="s">
        <v>277</v>
      </c>
    </row>
    <row r="2" spans="1:24" ht="32.4" customHeight="1" x14ac:dyDescent="0.3">
      <c r="A2" s="58" t="s">
        <v>0</v>
      </c>
      <c r="B2" s="54" t="s">
        <v>219</v>
      </c>
      <c r="C2" s="54" t="s">
        <v>223</v>
      </c>
      <c r="D2" s="60" t="s">
        <v>222</v>
      </c>
      <c r="E2" s="54" t="s">
        <v>1</v>
      </c>
      <c r="F2" s="54" t="s">
        <v>3</v>
      </c>
      <c r="G2" s="54" t="s">
        <v>2</v>
      </c>
      <c r="H2" s="54" t="s">
        <v>224</v>
      </c>
      <c r="I2" s="54" t="s">
        <v>230</v>
      </c>
      <c r="J2" s="54" t="s">
        <v>229</v>
      </c>
      <c r="K2" s="54" t="s">
        <v>228</v>
      </c>
      <c r="L2" s="54" t="s">
        <v>4</v>
      </c>
      <c r="M2" s="54" t="s">
        <v>5</v>
      </c>
      <c r="N2" s="56" t="s">
        <v>275</v>
      </c>
      <c r="O2" s="56" t="s">
        <v>276</v>
      </c>
      <c r="P2" s="64" t="s">
        <v>280</v>
      </c>
      <c r="Q2" s="65"/>
      <c r="R2" s="54" t="s">
        <v>220</v>
      </c>
      <c r="S2" s="64" t="s">
        <v>281</v>
      </c>
      <c r="T2" s="65"/>
      <c r="U2" s="64" t="s">
        <v>282</v>
      </c>
      <c r="V2" s="65"/>
      <c r="W2" s="66" t="s">
        <v>283</v>
      </c>
      <c r="X2" s="67"/>
    </row>
    <row r="3" spans="1:24" ht="16.8" customHeight="1" x14ac:dyDescent="0.3">
      <c r="A3" s="59"/>
      <c r="B3" s="55"/>
      <c r="C3" s="55"/>
      <c r="D3" s="61"/>
      <c r="E3" s="55"/>
      <c r="F3" s="55"/>
      <c r="G3" s="55"/>
      <c r="H3" s="55"/>
      <c r="I3" s="55"/>
      <c r="J3" s="55"/>
      <c r="K3" s="55"/>
      <c r="L3" s="55"/>
      <c r="M3" s="55"/>
      <c r="N3" s="57"/>
      <c r="O3" s="57"/>
      <c r="P3" s="31" t="s">
        <v>225</v>
      </c>
      <c r="Q3" s="31" t="s">
        <v>226</v>
      </c>
      <c r="R3" s="55"/>
      <c r="S3" s="31" t="s">
        <v>225</v>
      </c>
      <c r="T3" s="31" t="s">
        <v>226</v>
      </c>
      <c r="U3" s="31" t="s">
        <v>225</v>
      </c>
      <c r="V3" s="31" t="s">
        <v>226</v>
      </c>
      <c r="W3" s="28" t="s">
        <v>221</v>
      </c>
      <c r="X3" s="28" t="s">
        <v>273</v>
      </c>
    </row>
    <row r="4" spans="1:24" ht="22.8" customHeight="1" x14ac:dyDescent="0.3">
      <c r="A4" s="40">
        <v>1</v>
      </c>
      <c r="B4" s="42" t="s">
        <v>269</v>
      </c>
      <c r="C4" s="11" t="s">
        <v>137</v>
      </c>
      <c r="D4" s="11" t="s">
        <v>138</v>
      </c>
      <c r="E4" s="11" t="s">
        <v>139</v>
      </c>
      <c r="F4" s="11" t="s">
        <v>140</v>
      </c>
      <c r="G4" s="11">
        <v>46994</v>
      </c>
      <c r="H4" s="11">
        <v>1988</v>
      </c>
      <c r="I4" s="11" t="s">
        <v>14</v>
      </c>
      <c r="J4" s="11">
        <v>5700</v>
      </c>
      <c r="K4" s="11">
        <v>4000</v>
      </c>
      <c r="L4" s="11" t="s">
        <v>258</v>
      </c>
      <c r="M4" s="11" t="s">
        <v>23</v>
      </c>
      <c r="N4" s="36"/>
      <c r="O4" s="36"/>
      <c r="P4" s="10">
        <v>45252</v>
      </c>
      <c r="Q4" s="10">
        <f t="shared" ref="Q4:Q11" si="0">P4+365+365</f>
        <v>45982</v>
      </c>
      <c r="R4" s="11" t="s">
        <v>23</v>
      </c>
      <c r="S4" s="62" t="s">
        <v>23</v>
      </c>
      <c r="T4" s="63"/>
      <c r="U4" s="62" t="s">
        <v>23</v>
      </c>
      <c r="V4" s="63"/>
      <c r="W4" s="9" t="s">
        <v>23</v>
      </c>
      <c r="X4" s="9" t="s">
        <v>23</v>
      </c>
    </row>
    <row r="5" spans="1:24" ht="22.8" customHeight="1" x14ac:dyDescent="0.3">
      <c r="A5" s="40">
        <v>2</v>
      </c>
      <c r="B5" s="42" t="s">
        <v>215</v>
      </c>
      <c r="C5" s="11" t="s">
        <v>26</v>
      </c>
      <c r="D5" s="11" t="s">
        <v>175</v>
      </c>
      <c r="E5" s="11" t="s">
        <v>176</v>
      </c>
      <c r="F5" s="11" t="s">
        <v>178</v>
      </c>
      <c r="G5" s="9" t="s">
        <v>177</v>
      </c>
      <c r="H5" s="11">
        <v>2013</v>
      </c>
      <c r="I5" s="11">
        <v>999</v>
      </c>
      <c r="J5" s="11">
        <v>1290</v>
      </c>
      <c r="K5" s="11"/>
      <c r="L5" s="11">
        <v>4</v>
      </c>
      <c r="M5" s="11" t="s">
        <v>23</v>
      </c>
      <c r="N5" s="36"/>
      <c r="O5" s="36"/>
      <c r="P5" s="10">
        <v>45201</v>
      </c>
      <c r="Q5" s="10">
        <f t="shared" si="0"/>
        <v>45931</v>
      </c>
      <c r="R5" s="10" t="s">
        <v>23</v>
      </c>
      <c r="S5" s="62" t="s">
        <v>23</v>
      </c>
      <c r="T5" s="63"/>
      <c r="U5" s="62" t="s">
        <v>23</v>
      </c>
      <c r="V5" s="63"/>
      <c r="W5" s="9" t="s">
        <v>10</v>
      </c>
      <c r="X5" s="9" t="s">
        <v>23</v>
      </c>
    </row>
    <row r="6" spans="1:24" ht="22.8" customHeight="1" x14ac:dyDescent="0.3">
      <c r="A6" s="41">
        <v>3</v>
      </c>
      <c r="B6" s="42" t="s">
        <v>215</v>
      </c>
      <c r="C6" s="9" t="s">
        <v>26</v>
      </c>
      <c r="D6" s="9" t="s">
        <v>234</v>
      </c>
      <c r="E6" s="9" t="s">
        <v>235</v>
      </c>
      <c r="F6" s="9" t="s">
        <v>236</v>
      </c>
      <c r="G6" s="18" t="s">
        <v>237</v>
      </c>
      <c r="H6" s="9">
        <v>2019</v>
      </c>
      <c r="I6" s="9">
        <v>1995</v>
      </c>
      <c r="J6" s="9"/>
      <c r="K6" s="9"/>
      <c r="L6" s="9">
        <v>9</v>
      </c>
      <c r="M6" s="9" t="s">
        <v>23</v>
      </c>
      <c r="N6" s="37">
        <v>95000</v>
      </c>
      <c r="O6" s="37">
        <v>95000</v>
      </c>
      <c r="P6" s="12">
        <v>45283</v>
      </c>
      <c r="Q6" s="10">
        <f t="shared" si="0"/>
        <v>46013</v>
      </c>
      <c r="R6" s="12" t="s">
        <v>10</v>
      </c>
      <c r="S6" s="12">
        <v>45283</v>
      </c>
      <c r="T6" s="12">
        <v>45648</v>
      </c>
      <c r="U6" s="12">
        <v>45649</v>
      </c>
      <c r="V6" s="12">
        <v>46013</v>
      </c>
      <c r="W6" s="9" t="s">
        <v>10</v>
      </c>
      <c r="X6" s="9" t="s">
        <v>274</v>
      </c>
    </row>
    <row r="7" spans="1:24" ht="22.8" customHeight="1" x14ac:dyDescent="0.3">
      <c r="A7" s="40">
        <v>4</v>
      </c>
      <c r="B7" s="42" t="s">
        <v>265</v>
      </c>
      <c r="C7" s="11" t="s">
        <v>26</v>
      </c>
      <c r="D7" s="11" t="s">
        <v>171</v>
      </c>
      <c r="E7" s="11" t="s">
        <v>172</v>
      </c>
      <c r="F7" s="11" t="s">
        <v>174</v>
      </c>
      <c r="G7" s="11" t="s">
        <v>173</v>
      </c>
      <c r="H7" s="11">
        <v>2007</v>
      </c>
      <c r="I7" s="11">
        <v>1390</v>
      </c>
      <c r="J7" s="11">
        <v>1635</v>
      </c>
      <c r="K7" s="11"/>
      <c r="L7" s="11">
        <v>5</v>
      </c>
      <c r="M7" s="11" t="s">
        <v>23</v>
      </c>
      <c r="N7" s="36"/>
      <c r="O7" s="36"/>
      <c r="P7" s="10">
        <v>45112</v>
      </c>
      <c r="Q7" s="10">
        <f t="shared" si="0"/>
        <v>45842</v>
      </c>
      <c r="R7" s="10" t="s">
        <v>23</v>
      </c>
      <c r="S7" s="62" t="s">
        <v>23</v>
      </c>
      <c r="T7" s="63"/>
      <c r="U7" s="62" t="s">
        <v>23</v>
      </c>
      <c r="V7" s="63"/>
      <c r="W7" s="9" t="s">
        <v>10</v>
      </c>
      <c r="X7" s="9" t="s">
        <v>23</v>
      </c>
    </row>
    <row r="8" spans="1:24" ht="22.8" customHeight="1" x14ac:dyDescent="0.3">
      <c r="A8" s="40">
        <v>5</v>
      </c>
      <c r="B8" s="42" t="s">
        <v>265</v>
      </c>
      <c r="C8" s="11" t="s">
        <v>26</v>
      </c>
      <c r="D8" s="11" t="s">
        <v>168</v>
      </c>
      <c r="E8" s="11" t="s">
        <v>169</v>
      </c>
      <c r="F8" s="11" t="s">
        <v>266</v>
      </c>
      <c r="G8" s="11" t="s">
        <v>170</v>
      </c>
      <c r="H8" s="11">
        <v>2002</v>
      </c>
      <c r="I8" s="11">
        <v>1896</v>
      </c>
      <c r="J8" s="11">
        <v>2600</v>
      </c>
      <c r="K8" s="11"/>
      <c r="L8" s="11">
        <v>9</v>
      </c>
      <c r="M8" s="11" t="s">
        <v>23</v>
      </c>
      <c r="N8" s="36"/>
      <c r="O8" s="36"/>
      <c r="P8" s="10">
        <v>45223</v>
      </c>
      <c r="Q8" s="10">
        <f t="shared" si="0"/>
        <v>45953</v>
      </c>
      <c r="R8" s="10" t="s">
        <v>23</v>
      </c>
      <c r="S8" s="62" t="s">
        <v>23</v>
      </c>
      <c r="T8" s="63"/>
      <c r="U8" s="62" t="s">
        <v>23</v>
      </c>
      <c r="V8" s="63"/>
      <c r="W8" s="9" t="s">
        <v>10</v>
      </c>
      <c r="X8" s="9" t="s">
        <v>274</v>
      </c>
    </row>
    <row r="9" spans="1:24" ht="22.8" customHeight="1" x14ac:dyDescent="0.3">
      <c r="A9" s="41">
        <v>6</v>
      </c>
      <c r="B9" s="42" t="s">
        <v>264</v>
      </c>
      <c r="C9" s="11" t="s">
        <v>26</v>
      </c>
      <c r="D9" s="11" t="s">
        <v>146</v>
      </c>
      <c r="E9" s="11" t="s">
        <v>179</v>
      </c>
      <c r="F9" s="11" t="s">
        <v>253</v>
      </c>
      <c r="G9" s="11" t="s">
        <v>180</v>
      </c>
      <c r="H9" s="11">
        <v>2011</v>
      </c>
      <c r="I9" s="11">
        <v>1995</v>
      </c>
      <c r="J9" s="11">
        <v>3055</v>
      </c>
      <c r="K9" s="11"/>
      <c r="L9" s="11">
        <v>9</v>
      </c>
      <c r="M9" s="11" t="s">
        <v>23</v>
      </c>
      <c r="N9" s="36"/>
      <c r="O9" s="36"/>
      <c r="P9" s="10">
        <v>45278</v>
      </c>
      <c r="Q9" s="10">
        <f t="shared" si="0"/>
        <v>46008</v>
      </c>
      <c r="R9" s="10" t="s">
        <v>23</v>
      </c>
      <c r="S9" s="62" t="s">
        <v>23</v>
      </c>
      <c r="T9" s="63"/>
      <c r="U9" s="62" t="s">
        <v>23</v>
      </c>
      <c r="V9" s="63"/>
      <c r="W9" s="9" t="s">
        <v>10</v>
      </c>
      <c r="X9" s="9" t="s">
        <v>274</v>
      </c>
    </row>
    <row r="10" spans="1:24" ht="22.8" customHeight="1" x14ac:dyDescent="0.3">
      <c r="A10" s="40">
        <v>7</v>
      </c>
      <c r="B10" s="42" t="s">
        <v>264</v>
      </c>
      <c r="C10" s="11" t="s">
        <v>26</v>
      </c>
      <c r="D10" s="9" t="s">
        <v>181</v>
      </c>
      <c r="E10" s="9" t="s">
        <v>182</v>
      </c>
      <c r="F10" s="9" t="s">
        <v>216</v>
      </c>
      <c r="G10" s="18" t="s">
        <v>217</v>
      </c>
      <c r="H10" s="9">
        <v>2019</v>
      </c>
      <c r="I10" s="9">
        <v>1199</v>
      </c>
      <c r="J10" s="9"/>
      <c r="K10" s="9"/>
      <c r="L10" s="9"/>
      <c r="M10" s="11" t="s">
        <v>23</v>
      </c>
      <c r="N10" s="36">
        <v>67000</v>
      </c>
      <c r="O10" s="36">
        <v>67000</v>
      </c>
      <c r="P10" s="12">
        <v>45280</v>
      </c>
      <c r="Q10" s="10">
        <f t="shared" si="0"/>
        <v>46010</v>
      </c>
      <c r="R10" s="12" t="s">
        <v>10</v>
      </c>
      <c r="S10" s="12">
        <v>45280</v>
      </c>
      <c r="T10" s="12">
        <f>S10+365</f>
        <v>45645</v>
      </c>
      <c r="U10" s="12">
        <f>T10+1</f>
        <v>45646</v>
      </c>
      <c r="V10" s="12">
        <f>U10+364</f>
        <v>46010</v>
      </c>
      <c r="W10" s="9" t="s">
        <v>10</v>
      </c>
      <c r="X10" s="9" t="s">
        <v>274</v>
      </c>
    </row>
    <row r="11" spans="1:24" s="6" customFormat="1" ht="22.8" customHeight="1" x14ac:dyDescent="0.3">
      <c r="A11" s="40">
        <v>8</v>
      </c>
      <c r="B11" s="42" t="s">
        <v>264</v>
      </c>
      <c r="C11" s="11" t="s">
        <v>26</v>
      </c>
      <c r="D11" s="9" t="s">
        <v>271</v>
      </c>
      <c r="E11" s="9" t="s">
        <v>267</v>
      </c>
      <c r="F11" s="9" t="s">
        <v>268</v>
      </c>
      <c r="G11" s="18" t="s">
        <v>272</v>
      </c>
      <c r="H11" s="33">
        <v>2022</v>
      </c>
      <c r="I11" s="33">
        <v>999</v>
      </c>
      <c r="J11" s="34">
        <v>1889</v>
      </c>
      <c r="K11" s="18"/>
      <c r="L11" s="34">
        <v>7</v>
      </c>
      <c r="M11" s="11" t="s">
        <v>23</v>
      </c>
      <c r="N11" s="44">
        <v>79600</v>
      </c>
      <c r="O11" s="44">
        <v>79600</v>
      </c>
      <c r="P11" s="35">
        <v>45105</v>
      </c>
      <c r="Q11" s="10">
        <f t="shared" si="0"/>
        <v>45835</v>
      </c>
      <c r="R11" s="12" t="s">
        <v>10</v>
      </c>
      <c r="S11" s="12">
        <v>45105</v>
      </c>
      <c r="T11" s="12">
        <f>S11+365</f>
        <v>45470</v>
      </c>
      <c r="U11" s="12">
        <f>T11+1</f>
        <v>45471</v>
      </c>
      <c r="V11" s="12">
        <f>U11+364</f>
        <v>45835</v>
      </c>
      <c r="W11" s="9" t="s">
        <v>10</v>
      </c>
      <c r="X11" s="9" t="s">
        <v>274</v>
      </c>
    </row>
    <row r="12" spans="1:24" s="6" customFormat="1" ht="22.8" customHeight="1" x14ac:dyDescent="0.3">
      <c r="A12" s="41">
        <v>9</v>
      </c>
      <c r="B12" s="45" t="s">
        <v>218</v>
      </c>
      <c r="C12" s="46" t="s">
        <v>26</v>
      </c>
      <c r="D12" s="47" t="s">
        <v>189</v>
      </c>
      <c r="E12" s="47" t="s">
        <v>190</v>
      </c>
      <c r="F12" s="47" t="s">
        <v>192</v>
      </c>
      <c r="G12" s="48" t="s">
        <v>191</v>
      </c>
      <c r="H12" s="47">
        <v>2017</v>
      </c>
      <c r="I12" s="47">
        <v>1598</v>
      </c>
      <c r="J12" s="47">
        <v>2840</v>
      </c>
      <c r="K12" s="47" t="s">
        <v>227</v>
      </c>
      <c r="L12" s="47">
        <v>9</v>
      </c>
      <c r="M12" s="46" t="s">
        <v>23</v>
      </c>
      <c r="N12" s="49">
        <v>65000</v>
      </c>
      <c r="O12" s="49">
        <v>65000</v>
      </c>
      <c r="P12" s="50">
        <v>45106</v>
      </c>
      <c r="Q12" s="51">
        <f>P12+365+365</f>
        <v>45836</v>
      </c>
      <c r="R12" s="50" t="s">
        <v>10</v>
      </c>
      <c r="S12" s="50">
        <v>45206</v>
      </c>
      <c r="T12" s="50">
        <v>45471</v>
      </c>
      <c r="U12" s="50">
        <v>45472</v>
      </c>
      <c r="V12" s="50">
        <f>U12+364</f>
        <v>45836</v>
      </c>
      <c r="W12" s="47" t="s">
        <v>10</v>
      </c>
      <c r="X12" s="47" t="s">
        <v>274</v>
      </c>
    </row>
    <row r="13" spans="1:24" s="6" customFormat="1" ht="22.8" customHeight="1" x14ac:dyDescent="0.3">
      <c r="A13" s="40">
        <v>10</v>
      </c>
      <c r="B13" s="13" t="s">
        <v>183</v>
      </c>
      <c r="C13" s="11" t="s">
        <v>26</v>
      </c>
      <c r="D13" s="9" t="s">
        <v>184</v>
      </c>
      <c r="E13" s="9" t="s">
        <v>185</v>
      </c>
      <c r="F13" s="9" t="s">
        <v>187</v>
      </c>
      <c r="G13" s="18" t="s">
        <v>186</v>
      </c>
      <c r="H13" s="9">
        <v>2019</v>
      </c>
      <c r="I13" s="9">
        <v>1368</v>
      </c>
      <c r="J13" s="9">
        <v>1580</v>
      </c>
      <c r="K13" s="9" t="s">
        <v>227</v>
      </c>
      <c r="L13" s="9">
        <v>5</v>
      </c>
      <c r="M13" s="11" t="s">
        <v>23</v>
      </c>
      <c r="N13" s="36">
        <v>46000</v>
      </c>
      <c r="O13" s="36">
        <v>46000</v>
      </c>
      <c r="P13" s="12">
        <v>45173</v>
      </c>
      <c r="Q13" s="10">
        <f t="shared" ref="Q13:Q53" si="1">P13+365+365</f>
        <v>45903</v>
      </c>
      <c r="R13" s="12" t="s">
        <v>10</v>
      </c>
      <c r="S13" s="12">
        <v>45173</v>
      </c>
      <c r="T13" s="12">
        <f>S13+365</f>
        <v>45538</v>
      </c>
      <c r="U13" s="12">
        <f>T13+1</f>
        <v>45539</v>
      </c>
      <c r="V13" s="12">
        <f>U13+364</f>
        <v>45903</v>
      </c>
      <c r="W13" s="9" t="s">
        <v>10</v>
      </c>
      <c r="X13" s="9" t="s">
        <v>274</v>
      </c>
    </row>
    <row r="14" spans="1:24" ht="22.8" customHeight="1" x14ac:dyDescent="0.3">
      <c r="A14" s="40">
        <v>11</v>
      </c>
      <c r="B14" s="42" t="s">
        <v>207</v>
      </c>
      <c r="C14" s="11" t="s">
        <v>22</v>
      </c>
      <c r="D14" s="11" t="s">
        <v>20</v>
      </c>
      <c r="E14" s="11" t="s">
        <v>21</v>
      </c>
      <c r="F14" s="11" t="s">
        <v>231</v>
      </c>
      <c r="G14" s="11"/>
      <c r="H14" s="11">
        <v>1993</v>
      </c>
      <c r="I14" s="11">
        <v>650</v>
      </c>
      <c r="J14" s="11" t="s">
        <v>19</v>
      </c>
      <c r="K14" s="11" t="s">
        <v>227</v>
      </c>
      <c r="L14" s="11">
        <v>1</v>
      </c>
      <c r="M14" s="9" t="s">
        <v>23</v>
      </c>
      <c r="N14" s="36"/>
      <c r="O14" s="36"/>
      <c r="P14" s="10">
        <v>44927</v>
      </c>
      <c r="Q14" s="10">
        <f t="shared" si="1"/>
        <v>45657</v>
      </c>
      <c r="R14" s="11" t="s">
        <v>23</v>
      </c>
      <c r="S14" s="62" t="s">
        <v>23</v>
      </c>
      <c r="T14" s="63"/>
      <c r="U14" s="62" t="s">
        <v>23</v>
      </c>
      <c r="V14" s="63"/>
      <c r="W14" s="9" t="s">
        <v>10</v>
      </c>
      <c r="X14" s="9" t="s">
        <v>23</v>
      </c>
    </row>
    <row r="15" spans="1:24" ht="22.8" customHeight="1" x14ac:dyDescent="0.3">
      <c r="A15" s="41">
        <v>12</v>
      </c>
      <c r="B15" s="42" t="s">
        <v>207</v>
      </c>
      <c r="C15" s="11" t="s">
        <v>22</v>
      </c>
      <c r="D15" s="11" t="s">
        <v>24</v>
      </c>
      <c r="E15" s="11">
        <v>140.63999999999999</v>
      </c>
      <c r="F15" s="11" t="s">
        <v>231</v>
      </c>
      <c r="G15" s="11"/>
      <c r="H15" s="11">
        <v>1997</v>
      </c>
      <c r="I15" s="11" t="s">
        <v>14</v>
      </c>
      <c r="J15" s="11" t="s">
        <v>19</v>
      </c>
      <c r="K15" s="11">
        <v>200</v>
      </c>
      <c r="L15" s="11">
        <v>1</v>
      </c>
      <c r="M15" s="9" t="s">
        <v>23</v>
      </c>
      <c r="N15" s="36"/>
      <c r="O15" s="36"/>
      <c r="P15" s="10">
        <v>44927</v>
      </c>
      <c r="Q15" s="10">
        <f t="shared" si="1"/>
        <v>45657</v>
      </c>
      <c r="R15" s="11" t="s">
        <v>23</v>
      </c>
      <c r="S15" s="62" t="s">
        <v>23</v>
      </c>
      <c r="T15" s="63"/>
      <c r="U15" s="62" t="s">
        <v>23</v>
      </c>
      <c r="V15" s="63"/>
      <c r="W15" s="9" t="s">
        <v>10</v>
      </c>
      <c r="X15" s="9" t="s">
        <v>23</v>
      </c>
    </row>
    <row r="16" spans="1:24" ht="22.8" customHeight="1" x14ac:dyDescent="0.3">
      <c r="A16" s="40">
        <v>13</v>
      </c>
      <c r="B16" s="42" t="s">
        <v>207</v>
      </c>
      <c r="C16" s="11" t="s">
        <v>26</v>
      </c>
      <c r="D16" s="11" t="s">
        <v>42</v>
      </c>
      <c r="E16" s="11" t="s">
        <v>43</v>
      </c>
      <c r="F16" s="11" t="s">
        <v>45</v>
      </c>
      <c r="G16" s="11" t="s">
        <v>44</v>
      </c>
      <c r="H16" s="11">
        <v>2012</v>
      </c>
      <c r="I16" s="11">
        <v>1796</v>
      </c>
      <c r="J16" s="11">
        <v>2160</v>
      </c>
      <c r="K16" s="11">
        <v>597</v>
      </c>
      <c r="L16" s="11">
        <v>7</v>
      </c>
      <c r="M16" s="11" t="s">
        <v>23</v>
      </c>
      <c r="N16" s="36"/>
      <c r="O16" s="36"/>
      <c r="P16" s="10">
        <v>44931</v>
      </c>
      <c r="Q16" s="10">
        <f t="shared" si="1"/>
        <v>45661</v>
      </c>
      <c r="R16" s="10" t="s">
        <v>23</v>
      </c>
      <c r="S16" s="62" t="s">
        <v>23</v>
      </c>
      <c r="T16" s="63"/>
      <c r="U16" s="62" t="s">
        <v>23</v>
      </c>
      <c r="V16" s="63"/>
      <c r="W16" s="9" t="s">
        <v>10</v>
      </c>
      <c r="X16" s="9" t="s">
        <v>23</v>
      </c>
    </row>
    <row r="17" spans="1:24" ht="22.8" customHeight="1" x14ac:dyDescent="0.3">
      <c r="A17" s="40">
        <v>14</v>
      </c>
      <c r="B17" s="42" t="s">
        <v>207</v>
      </c>
      <c r="C17" s="11" t="s">
        <v>26</v>
      </c>
      <c r="D17" s="11" t="s">
        <v>27</v>
      </c>
      <c r="E17" s="11" t="s">
        <v>28</v>
      </c>
      <c r="F17" s="11" t="s">
        <v>38</v>
      </c>
      <c r="G17" s="11" t="s">
        <v>37</v>
      </c>
      <c r="H17" s="11">
        <v>2007</v>
      </c>
      <c r="I17" s="11">
        <v>1896</v>
      </c>
      <c r="J17" s="11">
        <v>2800</v>
      </c>
      <c r="K17" s="11">
        <v>730</v>
      </c>
      <c r="L17" s="11">
        <v>9</v>
      </c>
      <c r="M17" s="9" t="s">
        <v>23</v>
      </c>
      <c r="N17" s="36"/>
      <c r="O17" s="36"/>
      <c r="P17" s="10">
        <v>45190</v>
      </c>
      <c r="Q17" s="10">
        <f t="shared" si="1"/>
        <v>45920</v>
      </c>
      <c r="R17" s="10" t="s">
        <v>23</v>
      </c>
      <c r="S17" s="62" t="s">
        <v>23</v>
      </c>
      <c r="T17" s="63"/>
      <c r="U17" s="62" t="s">
        <v>23</v>
      </c>
      <c r="V17" s="63"/>
      <c r="W17" s="9" t="s">
        <v>10</v>
      </c>
      <c r="X17" s="9" t="s">
        <v>274</v>
      </c>
    </row>
    <row r="18" spans="1:24" ht="22.8" customHeight="1" x14ac:dyDescent="0.3">
      <c r="A18" s="41">
        <v>15</v>
      </c>
      <c r="B18" s="42" t="s">
        <v>207</v>
      </c>
      <c r="C18" s="11" t="s">
        <v>26</v>
      </c>
      <c r="D18" s="11" t="s">
        <v>27</v>
      </c>
      <c r="E18" s="11" t="s">
        <v>28</v>
      </c>
      <c r="F18" s="11" t="s">
        <v>30</v>
      </c>
      <c r="G18" s="11" t="s">
        <v>29</v>
      </c>
      <c r="H18" s="11">
        <v>2004</v>
      </c>
      <c r="I18" s="11">
        <v>1896</v>
      </c>
      <c r="J18" s="11">
        <v>2800</v>
      </c>
      <c r="K18" s="11">
        <v>730</v>
      </c>
      <c r="L18" s="11">
        <v>9</v>
      </c>
      <c r="M18" s="9" t="s">
        <v>23</v>
      </c>
      <c r="N18" s="36"/>
      <c r="O18" s="36"/>
      <c r="P18" s="10">
        <v>45192</v>
      </c>
      <c r="Q18" s="10">
        <f t="shared" si="1"/>
        <v>45922</v>
      </c>
      <c r="R18" s="10" t="s">
        <v>23</v>
      </c>
      <c r="S18" s="62" t="s">
        <v>23</v>
      </c>
      <c r="T18" s="63"/>
      <c r="U18" s="62" t="s">
        <v>23</v>
      </c>
      <c r="V18" s="63"/>
      <c r="W18" s="9" t="s">
        <v>10</v>
      </c>
      <c r="X18" s="9" t="s">
        <v>274</v>
      </c>
    </row>
    <row r="19" spans="1:24" ht="22.8" customHeight="1" x14ac:dyDescent="0.3">
      <c r="A19" s="40">
        <v>16</v>
      </c>
      <c r="B19" s="42" t="s">
        <v>207</v>
      </c>
      <c r="C19" s="11" t="s">
        <v>26</v>
      </c>
      <c r="D19" s="11" t="s">
        <v>27</v>
      </c>
      <c r="E19" s="11" t="s">
        <v>28</v>
      </c>
      <c r="F19" s="11" t="s">
        <v>32</v>
      </c>
      <c r="G19" s="11" t="s">
        <v>31</v>
      </c>
      <c r="H19" s="11">
        <v>2006</v>
      </c>
      <c r="I19" s="11">
        <v>1896</v>
      </c>
      <c r="J19" s="11">
        <v>2800</v>
      </c>
      <c r="K19" s="11">
        <v>730</v>
      </c>
      <c r="L19" s="11">
        <v>9</v>
      </c>
      <c r="M19" s="9" t="s">
        <v>23</v>
      </c>
      <c r="N19" s="36"/>
      <c r="O19" s="36"/>
      <c r="P19" s="10">
        <v>45246</v>
      </c>
      <c r="Q19" s="10">
        <f t="shared" si="1"/>
        <v>45976</v>
      </c>
      <c r="R19" s="10" t="s">
        <v>23</v>
      </c>
      <c r="S19" s="62" t="s">
        <v>23</v>
      </c>
      <c r="T19" s="63"/>
      <c r="U19" s="62" t="s">
        <v>23</v>
      </c>
      <c r="V19" s="63"/>
      <c r="W19" s="9" t="s">
        <v>10</v>
      </c>
      <c r="X19" s="9" t="s">
        <v>274</v>
      </c>
    </row>
    <row r="20" spans="1:24" ht="22.8" customHeight="1" x14ac:dyDescent="0.3">
      <c r="A20" s="40">
        <v>17</v>
      </c>
      <c r="B20" s="42" t="s">
        <v>207</v>
      </c>
      <c r="C20" s="11" t="s">
        <v>26</v>
      </c>
      <c r="D20" s="11" t="s">
        <v>33</v>
      </c>
      <c r="E20" s="11" t="s">
        <v>34</v>
      </c>
      <c r="F20" s="11" t="s">
        <v>36</v>
      </c>
      <c r="G20" s="11" t="s">
        <v>35</v>
      </c>
      <c r="H20" s="11">
        <v>2006</v>
      </c>
      <c r="I20" s="11">
        <v>1896</v>
      </c>
      <c r="J20" s="11">
        <v>2800</v>
      </c>
      <c r="K20" s="11">
        <v>730</v>
      </c>
      <c r="L20" s="11">
        <v>9</v>
      </c>
      <c r="M20" s="9" t="s">
        <v>23</v>
      </c>
      <c r="N20" s="36"/>
      <c r="O20" s="36"/>
      <c r="P20" s="10">
        <v>45246</v>
      </c>
      <c r="Q20" s="10">
        <f t="shared" si="1"/>
        <v>45976</v>
      </c>
      <c r="R20" s="10" t="s">
        <v>23</v>
      </c>
      <c r="S20" s="62" t="s">
        <v>23</v>
      </c>
      <c r="T20" s="63"/>
      <c r="U20" s="62" t="s">
        <v>23</v>
      </c>
      <c r="V20" s="63"/>
      <c r="W20" s="9" t="s">
        <v>10</v>
      </c>
      <c r="X20" s="9" t="s">
        <v>274</v>
      </c>
    </row>
    <row r="21" spans="1:24" s="6" customFormat="1" ht="22.8" customHeight="1" x14ac:dyDescent="0.3">
      <c r="A21" s="41">
        <v>18</v>
      </c>
      <c r="B21" s="68" t="s">
        <v>207</v>
      </c>
      <c r="C21" s="69" t="s">
        <v>200</v>
      </c>
      <c r="D21" s="69" t="s">
        <v>189</v>
      </c>
      <c r="E21" s="69" t="s">
        <v>197</v>
      </c>
      <c r="F21" s="69" t="s">
        <v>199</v>
      </c>
      <c r="G21" s="69" t="s">
        <v>198</v>
      </c>
      <c r="H21" s="69">
        <v>2018</v>
      </c>
      <c r="I21" s="69">
        <v>2299</v>
      </c>
      <c r="J21" s="69">
        <v>3960</v>
      </c>
      <c r="K21" s="69" t="s">
        <v>227</v>
      </c>
      <c r="L21" s="69">
        <v>17</v>
      </c>
      <c r="M21" s="69" t="s">
        <v>23</v>
      </c>
      <c r="N21" s="70">
        <v>115000</v>
      </c>
      <c r="O21" s="70">
        <v>115000</v>
      </c>
      <c r="P21" s="71">
        <v>45267</v>
      </c>
      <c r="Q21" s="71">
        <f t="shared" si="1"/>
        <v>45997</v>
      </c>
      <c r="R21" s="71" t="s">
        <v>10</v>
      </c>
      <c r="S21" s="71">
        <v>45267</v>
      </c>
      <c r="T21" s="71">
        <f>S21+365</f>
        <v>45632</v>
      </c>
      <c r="U21" s="71">
        <f>T21+1</f>
        <v>45633</v>
      </c>
      <c r="V21" s="71">
        <f>U21+364</f>
        <v>45997</v>
      </c>
      <c r="W21" s="69" t="s">
        <v>10</v>
      </c>
      <c r="X21" s="69" t="s">
        <v>23</v>
      </c>
    </row>
    <row r="22" spans="1:24" s="6" customFormat="1" ht="22.8" customHeight="1" x14ac:dyDescent="0.3">
      <c r="A22" s="40">
        <v>19</v>
      </c>
      <c r="B22" s="42" t="s">
        <v>207</v>
      </c>
      <c r="C22" s="11" t="s">
        <v>26</v>
      </c>
      <c r="D22" s="9" t="s">
        <v>25</v>
      </c>
      <c r="E22" s="9" t="s">
        <v>39</v>
      </c>
      <c r="F22" s="9" t="s">
        <v>41</v>
      </c>
      <c r="G22" s="9" t="s">
        <v>40</v>
      </c>
      <c r="H22" s="9">
        <v>2016</v>
      </c>
      <c r="I22" s="9">
        <v>1968</v>
      </c>
      <c r="J22" s="9">
        <v>3000</v>
      </c>
      <c r="K22" s="9">
        <v>1216</v>
      </c>
      <c r="L22" s="9">
        <v>9</v>
      </c>
      <c r="M22" s="9" t="s">
        <v>23</v>
      </c>
      <c r="N22" s="36">
        <v>80000</v>
      </c>
      <c r="O22" s="36">
        <v>80000</v>
      </c>
      <c r="P22" s="10">
        <v>45287</v>
      </c>
      <c r="Q22" s="10">
        <f t="shared" si="1"/>
        <v>46017</v>
      </c>
      <c r="R22" s="10" t="s">
        <v>10</v>
      </c>
      <c r="S22" s="10">
        <v>45287</v>
      </c>
      <c r="T22" s="10">
        <f t="shared" ref="T22:T36" si="2">S22+365</f>
        <v>45652</v>
      </c>
      <c r="U22" s="10">
        <f t="shared" ref="U22:U36" si="3">T22+1</f>
        <v>45653</v>
      </c>
      <c r="V22" s="10">
        <f t="shared" ref="V22:V36" si="4">U22+364</f>
        <v>46017</v>
      </c>
      <c r="W22" s="9" t="s">
        <v>10</v>
      </c>
      <c r="X22" s="9" t="s">
        <v>274</v>
      </c>
    </row>
    <row r="23" spans="1:24" ht="22.8" customHeight="1" x14ac:dyDescent="0.3">
      <c r="A23" s="40">
        <v>20</v>
      </c>
      <c r="B23" s="42" t="s">
        <v>210</v>
      </c>
      <c r="C23" s="11" t="s">
        <v>26</v>
      </c>
      <c r="D23" s="11" t="s">
        <v>77</v>
      </c>
      <c r="E23" s="11" t="s">
        <v>78</v>
      </c>
      <c r="F23" s="11" t="s">
        <v>80</v>
      </c>
      <c r="G23" s="11" t="s">
        <v>79</v>
      </c>
      <c r="H23" s="11">
        <v>2001</v>
      </c>
      <c r="I23" s="11">
        <v>1390</v>
      </c>
      <c r="J23" s="11">
        <v>1640</v>
      </c>
      <c r="K23" s="11" t="s">
        <v>227</v>
      </c>
      <c r="L23" s="11">
        <v>5</v>
      </c>
      <c r="M23" s="11" t="s">
        <v>23</v>
      </c>
      <c r="N23" s="36"/>
      <c r="O23" s="36"/>
      <c r="P23" s="10">
        <v>45054</v>
      </c>
      <c r="Q23" s="10">
        <f t="shared" si="1"/>
        <v>45784</v>
      </c>
      <c r="R23" s="10" t="s">
        <v>23</v>
      </c>
      <c r="S23" s="62" t="s">
        <v>23</v>
      </c>
      <c r="T23" s="63"/>
      <c r="U23" s="62" t="s">
        <v>23</v>
      </c>
      <c r="V23" s="63"/>
      <c r="W23" s="9" t="s">
        <v>10</v>
      </c>
      <c r="X23" s="9" t="s">
        <v>23</v>
      </c>
    </row>
    <row r="24" spans="1:24" s="6" customFormat="1" ht="22.8" customHeight="1" x14ac:dyDescent="0.3">
      <c r="A24" s="41">
        <v>21</v>
      </c>
      <c r="B24" s="42" t="s">
        <v>210</v>
      </c>
      <c r="C24" s="11" t="s">
        <v>26</v>
      </c>
      <c r="D24" s="11" t="s">
        <v>73</v>
      </c>
      <c r="E24" s="11" t="s">
        <v>74</v>
      </c>
      <c r="F24" s="11" t="s">
        <v>76</v>
      </c>
      <c r="G24" s="11" t="s">
        <v>75</v>
      </c>
      <c r="H24" s="11">
        <v>2012</v>
      </c>
      <c r="I24" s="11">
        <v>1598</v>
      </c>
      <c r="J24" s="11">
        <v>2264</v>
      </c>
      <c r="K24" s="11" t="s">
        <v>227</v>
      </c>
      <c r="L24" s="11">
        <v>7</v>
      </c>
      <c r="M24" s="11" t="s">
        <v>23</v>
      </c>
      <c r="N24" s="36"/>
      <c r="O24" s="36"/>
      <c r="P24" s="10">
        <v>45257</v>
      </c>
      <c r="Q24" s="10">
        <f t="shared" si="1"/>
        <v>45987</v>
      </c>
      <c r="R24" s="10" t="s">
        <v>23</v>
      </c>
      <c r="S24" s="62" t="s">
        <v>23</v>
      </c>
      <c r="T24" s="63"/>
      <c r="U24" s="62" t="s">
        <v>23</v>
      </c>
      <c r="V24" s="63"/>
      <c r="W24" s="9" t="s">
        <v>10</v>
      </c>
      <c r="X24" s="9" t="s">
        <v>23</v>
      </c>
    </row>
    <row r="25" spans="1:24" ht="22.8" customHeight="1" x14ac:dyDescent="0.3">
      <c r="A25" s="40">
        <v>22</v>
      </c>
      <c r="B25" s="42" t="s">
        <v>210</v>
      </c>
      <c r="C25" s="11" t="s">
        <v>26</v>
      </c>
      <c r="D25" s="11" t="s">
        <v>81</v>
      </c>
      <c r="E25" s="11" t="s">
        <v>82</v>
      </c>
      <c r="F25" s="11" t="s">
        <v>84</v>
      </c>
      <c r="G25" s="11" t="s">
        <v>83</v>
      </c>
      <c r="H25" s="11">
        <v>2017</v>
      </c>
      <c r="I25" s="11">
        <v>1968</v>
      </c>
      <c r="J25" s="11">
        <v>4900</v>
      </c>
      <c r="K25" s="11" t="s">
        <v>227</v>
      </c>
      <c r="L25" s="11">
        <v>9</v>
      </c>
      <c r="M25" s="11" t="s">
        <v>23</v>
      </c>
      <c r="N25" s="36">
        <v>98000</v>
      </c>
      <c r="O25" s="36">
        <v>98000</v>
      </c>
      <c r="P25" s="10">
        <v>45281</v>
      </c>
      <c r="Q25" s="10">
        <f t="shared" si="1"/>
        <v>46011</v>
      </c>
      <c r="R25" s="10" t="s">
        <v>10</v>
      </c>
      <c r="S25" s="10">
        <v>45281</v>
      </c>
      <c r="T25" s="10">
        <f t="shared" si="2"/>
        <v>45646</v>
      </c>
      <c r="U25" s="10">
        <f t="shared" si="3"/>
        <v>45647</v>
      </c>
      <c r="V25" s="10">
        <f t="shared" si="4"/>
        <v>46011</v>
      </c>
      <c r="W25" s="9" t="s">
        <v>10</v>
      </c>
      <c r="X25" s="9" t="s">
        <v>274</v>
      </c>
    </row>
    <row r="26" spans="1:24" ht="22.8" customHeight="1" x14ac:dyDescent="0.3">
      <c r="A26" s="40">
        <v>23</v>
      </c>
      <c r="B26" s="42" t="s">
        <v>213</v>
      </c>
      <c r="C26" s="11" t="s">
        <v>57</v>
      </c>
      <c r="D26" s="11" t="s">
        <v>136</v>
      </c>
      <c r="E26" s="11" t="s">
        <v>156</v>
      </c>
      <c r="F26" s="11" t="s">
        <v>157</v>
      </c>
      <c r="G26" s="11">
        <v>549644</v>
      </c>
      <c r="H26" s="11">
        <v>1985</v>
      </c>
      <c r="I26" s="11">
        <v>3120</v>
      </c>
      <c r="J26" s="11"/>
      <c r="K26" s="11"/>
      <c r="L26" s="11">
        <v>2</v>
      </c>
      <c r="M26" s="11" t="s">
        <v>23</v>
      </c>
      <c r="N26" s="36"/>
      <c r="O26" s="36"/>
      <c r="P26" s="10">
        <v>44927</v>
      </c>
      <c r="Q26" s="10">
        <f t="shared" si="1"/>
        <v>45657</v>
      </c>
      <c r="R26" s="11" t="s">
        <v>23</v>
      </c>
      <c r="S26" s="62" t="s">
        <v>23</v>
      </c>
      <c r="T26" s="63"/>
      <c r="U26" s="62" t="s">
        <v>23</v>
      </c>
      <c r="V26" s="63"/>
      <c r="W26" s="9" t="s">
        <v>145</v>
      </c>
      <c r="X26" s="9" t="s">
        <v>23</v>
      </c>
    </row>
    <row r="27" spans="1:24" ht="22.8" customHeight="1" x14ac:dyDescent="0.3">
      <c r="A27" s="41">
        <v>24</v>
      </c>
      <c r="B27" s="42" t="s">
        <v>213</v>
      </c>
      <c r="C27" s="11" t="s">
        <v>64</v>
      </c>
      <c r="D27" s="11" t="s">
        <v>162</v>
      </c>
      <c r="E27" s="11">
        <v>732</v>
      </c>
      <c r="F27" s="11" t="s">
        <v>163</v>
      </c>
      <c r="G27" s="11">
        <v>20735</v>
      </c>
      <c r="H27" s="11">
        <v>1985</v>
      </c>
      <c r="I27" s="11"/>
      <c r="J27" s="11"/>
      <c r="K27" s="11"/>
      <c r="L27" s="11" t="s">
        <v>258</v>
      </c>
      <c r="M27" s="11" t="s">
        <v>23</v>
      </c>
      <c r="N27" s="36"/>
      <c r="O27" s="36"/>
      <c r="P27" s="10">
        <v>44927</v>
      </c>
      <c r="Q27" s="10">
        <f t="shared" si="1"/>
        <v>45657</v>
      </c>
      <c r="R27" s="11" t="s">
        <v>23</v>
      </c>
      <c r="S27" s="62" t="s">
        <v>23</v>
      </c>
      <c r="T27" s="63"/>
      <c r="U27" s="62" t="s">
        <v>23</v>
      </c>
      <c r="V27" s="63"/>
      <c r="W27" s="9" t="s">
        <v>23</v>
      </c>
      <c r="X27" s="9" t="s">
        <v>23</v>
      </c>
    </row>
    <row r="28" spans="1:24" ht="22.8" customHeight="1" x14ac:dyDescent="0.3">
      <c r="A28" s="40">
        <v>25</v>
      </c>
      <c r="B28" s="42" t="s">
        <v>213</v>
      </c>
      <c r="C28" s="11" t="s">
        <v>64</v>
      </c>
      <c r="D28" s="11" t="s">
        <v>162</v>
      </c>
      <c r="E28" s="11" t="s">
        <v>164</v>
      </c>
      <c r="F28" s="11" t="s">
        <v>165</v>
      </c>
      <c r="G28" s="11">
        <v>25165</v>
      </c>
      <c r="H28" s="11">
        <v>1978</v>
      </c>
      <c r="I28" s="11"/>
      <c r="J28" s="11"/>
      <c r="K28" s="11"/>
      <c r="L28" s="11"/>
      <c r="M28" s="11" t="s">
        <v>23</v>
      </c>
      <c r="N28" s="36"/>
      <c r="O28" s="36"/>
      <c r="P28" s="10">
        <v>44927</v>
      </c>
      <c r="Q28" s="10">
        <f t="shared" si="1"/>
        <v>45657</v>
      </c>
      <c r="R28" s="11" t="s">
        <v>23</v>
      </c>
      <c r="S28" s="62" t="s">
        <v>23</v>
      </c>
      <c r="T28" s="63"/>
      <c r="U28" s="62" t="s">
        <v>23</v>
      </c>
      <c r="V28" s="63"/>
      <c r="W28" s="9" t="s">
        <v>23</v>
      </c>
      <c r="X28" s="9" t="s">
        <v>23</v>
      </c>
    </row>
    <row r="29" spans="1:24" ht="22.8" customHeight="1" x14ac:dyDescent="0.3">
      <c r="A29" s="40">
        <v>26</v>
      </c>
      <c r="B29" s="42" t="s">
        <v>213</v>
      </c>
      <c r="C29" s="11" t="s">
        <v>26</v>
      </c>
      <c r="D29" s="11" t="s">
        <v>141</v>
      </c>
      <c r="E29" s="11" t="s">
        <v>150</v>
      </c>
      <c r="F29" s="11" t="s">
        <v>152</v>
      </c>
      <c r="G29" s="11" t="s">
        <v>151</v>
      </c>
      <c r="H29" s="11">
        <v>2007</v>
      </c>
      <c r="I29" s="11">
        <v>1968</v>
      </c>
      <c r="J29" s="11">
        <v>2510</v>
      </c>
      <c r="K29" s="11"/>
      <c r="L29" s="11">
        <v>7</v>
      </c>
      <c r="M29" s="11" t="s">
        <v>23</v>
      </c>
      <c r="N29" s="36"/>
      <c r="O29" s="36"/>
      <c r="P29" s="10">
        <v>44945</v>
      </c>
      <c r="Q29" s="10">
        <f t="shared" si="1"/>
        <v>45675</v>
      </c>
      <c r="R29" s="10" t="s">
        <v>23</v>
      </c>
      <c r="S29" s="62" t="s">
        <v>23</v>
      </c>
      <c r="T29" s="63"/>
      <c r="U29" s="62" t="s">
        <v>23</v>
      </c>
      <c r="V29" s="63"/>
      <c r="W29" s="9" t="s">
        <v>145</v>
      </c>
      <c r="X29" s="9" t="s">
        <v>23</v>
      </c>
    </row>
    <row r="30" spans="1:24" ht="22.8" customHeight="1" x14ac:dyDescent="0.3">
      <c r="A30" s="41">
        <v>27</v>
      </c>
      <c r="B30" s="42" t="s">
        <v>213</v>
      </c>
      <c r="C30" s="11" t="s">
        <v>26</v>
      </c>
      <c r="D30" s="11" t="s">
        <v>141</v>
      </c>
      <c r="E30" s="11" t="s">
        <v>142</v>
      </c>
      <c r="F30" s="11" t="s">
        <v>144</v>
      </c>
      <c r="G30" s="11" t="s">
        <v>143</v>
      </c>
      <c r="H30" s="11">
        <v>2006</v>
      </c>
      <c r="I30" s="11">
        <v>1896</v>
      </c>
      <c r="J30" s="11">
        <v>2800</v>
      </c>
      <c r="K30" s="11">
        <v>730</v>
      </c>
      <c r="L30" s="11">
        <v>9</v>
      </c>
      <c r="M30" s="11" t="s">
        <v>23</v>
      </c>
      <c r="N30" s="36"/>
      <c r="O30" s="36"/>
      <c r="P30" s="10">
        <v>44967</v>
      </c>
      <c r="Q30" s="10">
        <f t="shared" si="1"/>
        <v>45697</v>
      </c>
      <c r="R30" s="10" t="s">
        <v>23</v>
      </c>
      <c r="S30" s="62" t="s">
        <v>23</v>
      </c>
      <c r="T30" s="63"/>
      <c r="U30" s="62" t="s">
        <v>23</v>
      </c>
      <c r="V30" s="63"/>
      <c r="W30" s="9" t="s">
        <v>145</v>
      </c>
      <c r="X30" s="9" t="s">
        <v>274</v>
      </c>
    </row>
    <row r="31" spans="1:24" ht="22.8" customHeight="1" x14ac:dyDescent="0.3">
      <c r="A31" s="40">
        <v>28</v>
      </c>
      <c r="B31" s="42" t="s">
        <v>213</v>
      </c>
      <c r="C31" s="11" t="s">
        <v>64</v>
      </c>
      <c r="D31" s="11" t="s">
        <v>158</v>
      </c>
      <c r="E31" s="11" t="s">
        <v>159</v>
      </c>
      <c r="F31" s="11" t="s">
        <v>161</v>
      </c>
      <c r="G31" s="11" t="s">
        <v>160</v>
      </c>
      <c r="H31" s="11">
        <v>2007</v>
      </c>
      <c r="I31" s="11"/>
      <c r="J31" s="11"/>
      <c r="K31" s="11">
        <v>570</v>
      </c>
      <c r="L31" s="11" t="s">
        <v>258</v>
      </c>
      <c r="M31" s="11" t="s">
        <v>23</v>
      </c>
      <c r="N31" s="36"/>
      <c r="O31" s="36"/>
      <c r="P31" s="10">
        <v>44984</v>
      </c>
      <c r="Q31" s="10">
        <f t="shared" si="1"/>
        <v>45714</v>
      </c>
      <c r="R31" s="11" t="s">
        <v>23</v>
      </c>
      <c r="S31" s="62" t="s">
        <v>23</v>
      </c>
      <c r="T31" s="63"/>
      <c r="U31" s="62" t="s">
        <v>23</v>
      </c>
      <c r="V31" s="63"/>
      <c r="W31" s="9" t="s">
        <v>23</v>
      </c>
      <c r="X31" s="9" t="s">
        <v>23</v>
      </c>
    </row>
    <row r="32" spans="1:24" ht="22.8" customHeight="1" x14ac:dyDescent="0.3">
      <c r="A32" s="40">
        <v>29</v>
      </c>
      <c r="B32" s="42" t="s">
        <v>213</v>
      </c>
      <c r="C32" s="11" t="s">
        <v>26</v>
      </c>
      <c r="D32" s="11" t="s">
        <v>146</v>
      </c>
      <c r="E32" s="11" t="s">
        <v>147</v>
      </c>
      <c r="F32" s="11" t="s">
        <v>149</v>
      </c>
      <c r="G32" s="11" t="s">
        <v>148</v>
      </c>
      <c r="H32" s="11">
        <v>2005</v>
      </c>
      <c r="I32" s="11">
        <v>2172</v>
      </c>
      <c r="J32" s="11">
        <v>2095</v>
      </c>
      <c r="K32" s="11"/>
      <c r="L32" s="11">
        <v>7</v>
      </c>
      <c r="M32" s="11" t="s">
        <v>23</v>
      </c>
      <c r="N32" s="36"/>
      <c r="O32" s="36"/>
      <c r="P32" s="10">
        <v>45102</v>
      </c>
      <c r="Q32" s="10">
        <f t="shared" si="1"/>
        <v>45832</v>
      </c>
      <c r="R32" s="10" t="s">
        <v>23</v>
      </c>
      <c r="S32" s="62" t="s">
        <v>23</v>
      </c>
      <c r="T32" s="63"/>
      <c r="U32" s="62" t="s">
        <v>23</v>
      </c>
      <c r="V32" s="63"/>
      <c r="W32" s="9" t="s">
        <v>145</v>
      </c>
      <c r="X32" s="9" t="s">
        <v>23</v>
      </c>
    </row>
    <row r="33" spans="1:24" ht="22.8" customHeight="1" x14ac:dyDescent="0.3">
      <c r="A33" s="41">
        <v>30</v>
      </c>
      <c r="B33" s="42" t="s">
        <v>213</v>
      </c>
      <c r="C33" s="11" t="s">
        <v>26</v>
      </c>
      <c r="D33" s="11" t="s">
        <v>141</v>
      </c>
      <c r="E33" s="11" t="s">
        <v>153</v>
      </c>
      <c r="F33" s="11" t="s">
        <v>155</v>
      </c>
      <c r="G33" s="11" t="s">
        <v>154</v>
      </c>
      <c r="H33" s="11">
        <v>2016</v>
      </c>
      <c r="I33" s="11">
        <v>1896</v>
      </c>
      <c r="J33" s="11">
        <v>3080</v>
      </c>
      <c r="K33" s="11">
        <v>1225</v>
      </c>
      <c r="L33" s="11">
        <v>9</v>
      </c>
      <c r="M33" s="11" t="s">
        <v>23</v>
      </c>
      <c r="N33" s="36">
        <v>80000</v>
      </c>
      <c r="O33" s="36">
        <v>80000</v>
      </c>
      <c r="P33" s="10">
        <v>45283</v>
      </c>
      <c r="Q33" s="10">
        <f t="shared" si="1"/>
        <v>46013</v>
      </c>
      <c r="R33" s="10" t="s">
        <v>10</v>
      </c>
      <c r="S33" s="10">
        <v>45283</v>
      </c>
      <c r="T33" s="10">
        <f t="shared" si="2"/>
        <v>45648</v>
      </c>
      <c r="U33" s="10">
        <f t="shared" si="3"/>
        <v>45649</v>
      </c>
      <c r="V33" s="10">
        <f t="shared" si="4"/>
        <v>46013</v>
      </c>
      <c r="W33" s="9" t="s">
        <v>145</v>
      </c>
      <c r="X33" s="9" t="s">
        <v>274</v>
      </c>
    </row>
    <row r="34" spans="1:24" ht="22.8" customHeight="1" x14ac:dyDescent="0.3">
      <c r="A34" s="40">
        <v>31</v>
      </c>
      <c r="B34" s="42" t="s">
        <v>209</v>
      </c>
      <c r="C34" s="11" t="s">
        <v>26</v>
      </c>
      <c r="D34" s="11" t="s">
        <v>65</v>
      </c>
      <c r="E34" s="11" t="s">
        <v>66</v>
      </c>
      <c r="F34" s="11" t="s">
        <v>68</v>
      </c>
      <c r="G34" s="11" t="s">
        <v>67</v>
      </c>
      <c r="H34" s="11">
        <v>2004</v>
      </c>
      <c r="I34" s="11">
        <v>1108</v>
      </c>
      <c r="J34" s="11">
        <v>1255</v>
      </c>
      <c r="K34" s="11" t="s">
        <v>227</v>
      </c>
      <c r="L34" s="11">
        <v>5</v>
      </c>
      <c r="M34" s="11" t="s">
        <v>23</v>
      </c>
      <c r="N34" s="36"/>
      <c r="O34" s="36"/>
      <c r="P34" s="10">
        <v>45077</v>
      </c>
      <c r="Q34" s="10">
        <f t="shared" si="1"/>
        <v>45807</v>
      </c>
      <c r="R34" s="10" t="s">
        <v>23</v>
      </c>
      <c r="S34" s="62" t="s">
        <v>23</v>
      </c>
      <c r="T34" s="63"/>
      <c r="U34" s="62" t="s">
        <v>23</v>
      </c>
      <c r="V34" s="63"/>
      <c r="W34" s="9" t="s">
        <v>10</v>
      </c>
      <c r="X34" s="9" t="s">
        <v>23</v>
      </c>
    </row>
    <row r="35" spans="1:24" ht="22.8" customHeight="1" x14ac:dyDescent="0.3">
      <c r="A35" s="40">
        <v>32</v>
      </c>
      <c r="B35" s="42" t="s">
        <v>209</v>
      </c>
      <c r="C35" s="11" t="s">
        <v>26</v>
      </c>
      <c r="D35" s="11" t="s">
        <v>69</v>
      </c>
      <c r="E35" s="11" t="s">
        <v>70</v>
      </c>
      <c r="F35" s="11" t="s">
        <v>72</v>
      </c>
      <c r="G35" s="11" t="s">
        <v>71</v>
      </c>
      <c r="H35" s="11">
        <v>2009</v>
      </c>
      <c r="I35" s="11">
        <v>1198</v>
      </c>
      <c r="J35" s="11">
        <v>1565</v>
      </c>
      <c r="K35" s="11" t="s">
        <v>227</v>
      </c>
      <c r="L35" s="11">
        <v>5</v>
      </c>
      <c r="M35" s="11" t="s">
        <v>23</v>
      </c>
      <c r="N35" s="36">
        <v>11600</v>
      </c>
      <c r="O35" s="36">
        <v>11600</v>
      </c>
      <c r="P35" s="10">
        <v>45221</v>
      </c>
      <c r="Q35" s="10">
        <f t="shared" si="1"/>
        <v>45951</v>
      </c>
      <c r="R35" s="10" t="s">
        <v>10</v>
      </c>
      <c r="S35" s="10">
        <v>45221</v>
      </c>
      <c r="T35" s="10">
        <f t="shared" si="2"/>
        <v>45586</v>
      </c>
      <c r="U35" s="10">
        <f t="shared" si="3"/>
        <v>45587</v>
      </c>
      <c r="V35" s="10">
        <f t="shared" si="4"/>
        <v>45951</v>
      </c>
      <c r="W35" s="9" t="s">
        <v>10</v>
      </c>
      <c r="X35" s="9" t="s">
        <v>274</v>
      </c>
    </row>
    <row r="36" spans="1:24" s="6" customFormat="1" ht="22.8" customHeight="1" x14ac:dyDescent="0.3">
      <c r="A36" s="41">
        <v>33</v>
      </c>
      <c r="B36" s="42" t="s">
        <v>209</v>
      </c>
      <c r="C36" s="11" t="s">
        <v>26</v>
      </c>
      <c r="D36" s="11" t="s">
        <v>65</v>
      </c>
      <c r="E36" s="11" t="s">
        <v>259</v>
      </c>
      <c r="F36" s="11" t="s">
        <v>260</v>
      </c>
      <c r="G36" s="11" t="s">
        <v>261</v>
      </c>
      <c r="H36" s="11">
        <v>2021</v>
      </c>
      <c r="I36" s="11">
        <v>875</v>
      </c>
      <c r="J36" s="11">
        <v>1585</v>
      </c>
      <c r="K36" s="11" t="s">
        <v>258</v>
      </c>
      <c r="L36" s="11">
        <v>5</v>
      </c>
      <c r="M36" s="11" t="s">
        <v>23</v>
      </c>
      <c r="N36" s="36">
        <v>59000</v>
      </c>
      <c r="O36" s="36">
        <v>59000</v>
      </c>
      <c r="P36" s="10">
        <v>45225</v>
      </c>
      <c r="Q36" s="10">
        <f t="shared" si="1"/>
        <v>45955</v>
      </c>
      <c r="R36" s="10" t="s">
        <v>10</v>
      </c>
      <c r="S36" s="10">
        <v>45225</v>
      </c>
      <c r="T36" s="10">
        <f t="shared" si="2"/>
        <v>45590</v>
      </c>
      <c r="U36" s="10">
        <f t="shared" si="3"/>
        <v>45591</v>
      </c>
      <c r="V36" s="10">
        <f t="shared" si="4"/>
        <v>45955</v>
      </c>
      <c r="W36" s="9" t="s">
        <v>10</v>
      </c>
      <c r="X36" s="9" t="s">
        <v>274</v>
      </c>
    </row>
    <row r="37" spans="1:24" ht="22.8" customHeight="1" x14ac:dyDescent="0.3">
      <c r="A37" s="40">
        <v>34</v>
      </c>
      <c r="B37" s="42" t="s">
        <v>211</v>
      </c>
      <c r="C37" s="11" t="s">
        <v>26</v>
      </c>
      <c r="D37" s="11" t="s">
        <v>85</v>
      </c>
      <c r="E37" s="11">
        <v>301</v>
      </c>
      <c r="F37" s="11" t="s">
        <v>87</v>
      </c>
      <c r="G37" s="11" t="s">
        <v>86</v>
      </c>
      <c r="H37" s="11">
        <v>2013</v>
      </c>
      <c r="I37" s="11">
        <v>1587</v>
      </c>
      <c r="J37" s="11">
        <v>1524</v>
      </c>
      <c r="K37" s="11"/>
      <c r="L37" s="11">
        <v>5</v>
      </c>
      <c r="M37" s="11" t="s">
        <v>23</v>
      </c>
      <c r="N37" s="36"/>
      <c r="O37" s="36"/>
      <c r="P37" s="10">
        <v>44958</v>
      </c>
      <c r="Q37" s="10">
        <f t="shared" si="1"/>
        <v>45688</v>
      </c>
      <c r="R37" s="10" t="s">
        <v>23</v>
      </c>
      <c r="S37" s="62" t="s">
        <v>23</v>
      </c>
      <c r="T37" s="63"/>
      <c r="U37" s="62" t="s">
        <v>23</v>
      </c>
      <c r="V37" s="63"/>
      <c r="W37" s="9" t="s">
        <v>10</v>
      </c>
      <c r="X37" s="9" t="s">
        <v>23</v>
      </c>
    </row>
    <row r="38" spans="1:24" s="6" customFormat="1" ht="22.8" customHeight="1" x14ac:dyDescent="0.3">
      <c r="A38" s="40">
        <v>35</v>
      </c>
      <c r="B38" s="42" t="s">
        <v>212</v>
      </c>
      <c r="C38" s="11" t="s">
        <v>57</v>
      </c>
      <c r="D38" s="11" t="s">
        <v>103</v>
      </c>
      <c r="E38" s="11">
        <v>7245</v>
      </c>
      <c r="F38" s="11" t="s">
        <v>114</v>
      </c>
      <c r="G38" s="11">
        <v>53954</v>
      </c>
      <c r="H38" s="11">
        <v>1991</v>
      </c>
      <c r="I38" s="11">
        <v>3595</v>
      </c>
      <c r="J38" s="11">
        <v>5600</v>
      </c>
      <c r="K38" s="11" t="s">
        <v>227</v>
      </c>
      <c r="L38" s="11">
        <v>1</v>
      </c>
      <c r="M38" s="11" t="s">
        <v>23</v>
      </c>
      <c r="N38" s="36"/>
      <c r="O38" s="36"/>
      <c r="P38" s="10">
        <v>44942</v>
      </c>
      <c r="Q38" s="10">
        <f t="shared" si="1"/>
        <v>45672</v>
      </c>
      <c r="R38" s="11" t="s">
        <v>23</v>
      </c>
      <c r="S38" s="62" t="s">
        <v>23</v>
      </c>
      <c r="T38" s="63"/>
      <c r="U38" s="62" t="s">
        <v>23</v>
      </c>
      <c r="V38" s="63"/>
      <c r="W38" s="9" t="s">
        <v>10</v>
      </c>
      <c r="X38" s="9" t="s">
        <v>23</v>
      </c>
    </row>
    <row r="39" spans="1:24" ht="22.8" customHeight="1" x14ac:dyDescent="0.3">
      <c r="A39" s="41">
        <v>36</v>
      </c>
      <c r="B39" s="45" t="s">
        <v>212</v>
      </c>
      <c r="C39" s="47" t="s">
        <v>26</v>
      </c>
      <c r="D39" s="47" t="s">
        <v>6</v>
      </c>
      <c r="E39" s="47" t="s">
        <v>70</v>
      </c>
      <c r="F39" s="47" t="s">
        <v>251</v>
      </c>
      <c r="G39" s="48" t="s">
        <v>250</v>
      </c>
      <c r="H39" s="47">
        <v>2020</v>
      </c>
      <c r="I39" s="47">
        <v>999</v>
      </c>
      <c r="J39" s="47">
        <v>1571</v>
      </c>
      <c r="K39" s="47"/>
      <c r="L39" s="47">
        <v>5</v>
      </c>
      <c r="M39" s="47" t="s">
        <v>23</v>
      </c>
      <c r="N39" s="52">
        <v>50000</v>
      </c>
      <c r="O39" s="52">
        <v>50000</v>
      </c>
      <c r="P39" s="50">
        <v>44955</v>
      </c>
      <c r="Q39" s="51">
        <f t="shared" si="1"/>
        <v>45685</v>
      </c>
      <c r="R39" s="47" t="s">
        <v>10</v>
      </c>
      <c r="S39" s="50">
        <v>45282</v>
      </c>
      <c r="T39" s="50">
        <v>45319</v>
      </c>
      <c r="U39" s="50">
        <v>45320</v>
      </c>
      <c r="V39" s="50">
        <v>45685</v>
      </c>
      <c r="W39" s="47" t="s">
        <v>10</v>
      </c>
      <c r="X39" s="47" t="s">
        <v>274</v>
      </c>
    </row>
    <row r="40" spans="1:24" ht="22.8" customHeight="1" x14ac:dyDescent="0.3">
      <c r="A40" s="40">
        <v>37</v>
      </c>
      <c r="B40" s="42" t="s">
        <v>212</v>
      </c>
      <c r="C40" s="11" t="s">
        <v>57</v>
      </c>
      <c r="D40" s="11" t="s">
        <v>103</v>
      </c>
      <c r="E40" s="11" t="s">
        <v>104</v>
      </c>
      <c r="F40" s="11" t="s">
        <v>106</v>
      </c>
      <c r="G40" s="11" t="s">
        <v>105</v>
      </c>
      <c r="H40" s="11">
        <v>2012</v>
      </c>
      <c r="I40" s="11">
        <v>4156</v>
      </c>
      <c r="J40" s="11">
        <v>5500</v>
      </c>
      <c r="K40" s="11" t="s">
        <v>227</v>
      </c>
      <c r="L40" s="11">
        <v>2</v>
      </c>
      <c r="M40" s="11" t="s">
        <v>23</v>
      </c>
      <c r="N40" s="36"/>
      <c r="O40" s="36"/>
      <c r="P40" s="10">
        <v>44998</v>
      </c>
      <c r="Q40" s="10">
        <f t="shared" si="1"/>
        <v>45728</v>
      </c>
      <c r="R40" s="10" t="s">
        <v>23</v>
      </c>
      <c r="S40" s="62" t="s">
        <v>23</v>
      </c>
      <c r="T40" s="63"/>
      <c r="U40" s="62" t="s">
        <v>23</v>
      </c>
      <c r="V40" s="63"/>
      <c r="W40" s="9" t="s">
        <v>10</v>
      </c>
      <c r="X40" s="9" t="s">
        <v>23</v>
      </c>
    </row>
    <row r="41" spans="1:24" ht="22.8" customHeight="1" x14ac:dyDescent="0.25">
      <c r="A41" s="40">
        <v>38</v>
      </c>
      <c r="B41" s="13" t="s">
        <v>212</v>
      </c>
      <c r="C41" s="17" t="s">
        <v>92</v>
      </c>
      <c r="D41" s="9" t="s">
        <v>85</v>
      </c>
      <c r="E41" s="9" t="s">
        <v>128</v>
      </c>
      <c r="F41" s="17" t="s">
        <v>252</v>
      </c>
      <c r="G41" s="18" t="s">
        <v>244</v>
      </c>
      <c r="H41" s="9">
        <v>2019</v>
      </c>
      <c r="I41" s="9">
        <v>1997</v>
      </c>
      <c r="J41" s="9">
        <v>3500</v>
      </c>
      <c r="K41" s="9">
        <v>951</v>
      </c>
      <c r="L41" s="9">
        <v>3</v>
      </c>
      <c r="M41" s="9" t="s">
        <v>23</v>
      </c>
      <c r="N41" s="37">
        <v>90000</v>
      </c>
      <c r="O41" s="37">
        <v>90000</v>
      </c>
      <c r="P41" s="12">
        <v>45006</v>
      </c>
      <c r="Q41" s="10">
        <f t="shared" si="1"/>
        <v>45736</v>
      </c>
      <c r="R41" s="12" t="s">
        <v>10</v>
      </c>
      <c r="S41" s="12">
        <v>45006</v>
      </c>
      <c r="T41" s="12">
        <f>S41+365</f>
        <v>45371</v>
      </c>
      <c r="U41" s="12">
        <f>T41+1</f>
        <v>45372</v>
      </c>
      <c r="V41" s="12">
        <f>U41+364</f>
        <v>45736</v>
      </c>
      <c r="W41" s="9" t="s">
        <v>10</v>
      </c>
      <c r="X41" s="9" t="s">
        <v>274</v>
      </c>
    </row>
    <row r="42" spans="1:24" ht="22.8" customHeight="1" x14ac:dyDescent="0.3">
      <c r="A42" s="41">
        <v>39</v>
      </c>
      <c r="B42" s="42" t="s">
        <v>212</v>
      </c>
      <c r="C42" s="11" t="s">
        <v>92</v>
      </c>
      <c r="D42" s="11" t="s">
        <v>88</v>
      </c>
      <c r="E42" s="11" t="s">
        <v>89</v>
      </c>
      <c r="F42" s="11" t="s">
        <v>91</v>
      </c>
      <c r="G42" s="11" t="s">
        <v>90</v>
      </c>
      <c r="H42" s="11">
        <v>1998</v>
      </c>
      <c r="I42" s="11">
        <v>2798</v>
      </c>
      <c r="J42" s="11">
        <v>3500</v>
      </c>
      <c r="K42" s="11">
        <v>580</v>
      </c>
      <c r="L42" s="11">
        <v>3</v>
      </c>
      <c r="M42" s="11" t="s">
        <v>23</v>
      </c>
      <c r="N42" s="36"/>
      <c r="O42" s="36"/>
      <c r="P42" s="10">
        <v>45019</v>
      </c>
      <c r="Q42" s="10">
        <f t="shared" si="1"/>
        <v>45749</v>
      </c>
      <c r="R42" s="11" t="s">
        <v>23</v>
      </c>
      <c r="S42" s="62" t="s">
        <v>23</v>
      </c>
      <c r="T42" s="63"/>
      <c r="U42" s="62" t="s">
        <v>23</v>
      </c>
      <c r="V42" s="63"/>
      <c r="W42" s="9" t="s">
        <v>10</v>
      </c>
      <c r="X42" s="9" t="s">
        <v>23</v>
      </c>
    </row>
    <row r="43" spans="1:24" ht="22.8" customHeight="1" x14ac:dyDescent="0.3">
      <c r="A43" s="40">
        <v>40</v>
      </c>
      <c r="B43" s="42" t="s">
        <v>212</v>
      </c>
      <c r="C43" s="11" t="s">
        <v>102</v>
      </c>
      <c r="D43" s="11" t="s">
        <v>99</v>
      </c>
      <c r="E43" s="11">
        <v>9153</v>
      </c>
      <c r="F43" s="11" t="s">
        <v>101</v>
      </c>
      <c r="G43" s="11" t="s">
        <v>100</v>
      </c>
      <c r="H43" s="11">
        <v>1994</v>
      </c>
      <c r="I43" s="11">
        <v>4582</v>
      </c>
      <c r="J43" s="11">
        <v>8990</v>
      </c>
      <c r="K43" s="11" t="s">
        <v>227</v>
      </c>
      <c r="L43" s="11">
        <v>2</v>
      </c>
      <c r="M43" s="11" t="s">
        <v>23</v>
      </c>
      <c r="N43" s="36"/>
      <c r="O43" s="36"/>
      <c r="P43" s="10">
        <v>45062</v>
      </c>
      <c r="Q43" s="10">
        <f t="shared" si="1"/>
        <v>45792</v>
      </c>
      <c r="R43" s="11" t="s">
        <v>23</v>
      </c>
      <c r="S43" s="62" t="s">
        <v>23</v>
      </c>
      <c r="T43" s="63"/>
      <c r="U43" s="62" t="s">
        <v>23</v>
      </c>
      <c r="V43" s="63"/>
      <c r="W43" s="9" t="s">
        <v>10</v>
      </c>
      <c r="X43" s="9" t="s">
        <v>23</v>
      </c>
    </row>
    <row r="44" spans="1:24" ht="22.8" customHeight="1" x14ac:dyDescent="0.3">
      <c r="A44" s="40">
        <v>41</v>
      </c>
      <c r="B44" s="42" t="s">
        <v>212</v>
      </c>
      <c r="C44" s="11" t="s">
        <v>120</v>
      </c>
      <c r="D44" s="11" t="s">
        <v>116</v>
      </c>
      <c r="E44" s="11" t="s">
        <v>117</v>
      </c>
      <c r="F44" s="11" t="s">
        <v>119</v>
      </c>
      <c r="G44" s="11" t="s">
        <v>118</v>
      </c>
      <c r="H44" s="11">
        <v>2010</v>
      </c>
      <c r="I44" s="11" t="s">
        <v>93</v>
      </c>
      <c r="J44" s="11">
        <v>1540</v>
      </c>
      <c r="K44" s="11">
        <v>323</v>
      </c>
      <c r="L44" s="11" t="s">
        <v>258</v>
      </c>
      <c r="M44" s="11" t="s">
        <v>23</v>
      </c>
      <c r="N44" s="36"/>
      <c r="O44" s="36"/>
      <c r="P44" s="10">
        <v>45084</v>
      </c>
      <c r="Q44" s="10">
        <f t="shared" si="1"/>
        <v>45814</v>
      </c>
      <c r="R44" s="11" t="s">
        <v>279</v>
      </c>
      <c r="S44" s="62" t="s">
        <v>23</v>
      </c>
      <c r="T44" s="63"/>
      <c r="U44" s="62" t="s">
        <v>23</v>
      </c>
      <c r="V44" s="63"/>
      <c r="W44" s="9" t="s">
        <v>23</v>
      </c>
      <c r="X44" s="9" t="s">
        <v>23</v>
      </c>
    </row>
    <row r="45" spans="1:24" ht="22.8" customHeight="1" x14ac:dyDescent="0.3">
      <c r="A45" s="41">
        <v>42</v>
      </c>
      <c r="B45" s="42" t="s">
        <v>212</v>
      </c>
      <c r="C45" s="11" t="s">
        <v>102</v>
      </c>
      <c r="D45" s="11" t="s">
        <v>107</v>
      </c>
      <c r="E45" s="11" t="s">
        <v>108</v>
      </c>
      <c r="F45" s="11" t="s">
        <v>110</v>
      </c>
      <c r="G45" s="11" t="s">
        <v>109</v>
      </c>
      <c r="H45" s="11">
        <v>2006</v>
      </c>
      <c r="I45" s="11">
        <v>2776</v>
      </c>
      <c r="J45" s="11">
        <v>4250</v>
      </c>
      <c r="K45" s="11">
        <v>1500</v>
      </c>
      <c r="L45" s="11">
        <v>2</v>
      </c>
      <c r="M45" s="11" t="s">
        <v>23</v>
      </c>
      <c r="N45" s="36"/>
      <c r="O45" s="36"/>
      <c r="P45" s="10">
        <v>45110</v>
      </c>
      <c r="Q45" s="10">
        <f t="shared" si="1"/>
        <v>45840</v>
      </c>
      <c r="R45" s="11" t="s">
        <v>23</v>
      </c>
      <c r="S45" s="62" t="s">
        <v>23</v>
      </c>
      <c r="T45" s="63"/>
      <c r="U45" s="62" t="s">
        <v>23</v>
      </c>
      <c r="V45" s="63"/>
      <c r="W45" s="9" t="s">
        <v>10</v>
      </c>
      <c r="X45" s="9" t="s">
        <v>23</v>
      </c>
    </row>
    <row r="46" spans="1:24" s="6" customFormat="1" ht="22.8" customHeight="1" x14ac:dyDescent="0.3">
      <c r="A46" s="40">
        <v>43</v>
      </c>
      <c r="B46" s="42" t="s">
        <v>212</v>
      </c>
      <c r="C46" s="9" t="s">
        <v>92</v>
      </c>
      <c r="D46" s="9" t="s">
        <v>115</v>
      </c>
      <c r="E46" s="9" t="s">
        <v>128</v>
      </c>
      <c r="F46" s="9" t="s">
        <v>130</v>
      </c>
      <c r="G46" s="9" t="s">
        <v>129</v>
      </c>
      <c r="H46" s="9">
        <v>2016</v>
      </c>
      <c r="I46" s="9">
        <v>2999</v>
      </c>
      <c r="J46" s="9">
        <v>3500</v>
      </c>
      <c r="K46" s="9">
        <v>800</v>
      </c>
      <c r="L46" s="9">
        <v>7</v>
      </c>
      <c r="M46" s="11" t="s">
        <v>23</v>
      </c>
      <c r="N46" s="36">
        <v>70000</v>
      </c>
      <c r="O46" s="36">
        <v>70000</v>
      </c>
      <c r="P46" s="12">
        <v>45191</v>
      </c>
      <c r="Q46" s="10">
        <f t="shared" si="1"/>
        <v>45921</v>
      </c>
      <c r="R46" s="12" t="s">
        <v>10</v>
      </c>
      <c r="S46" s="12">
        <v>45191</v>
      </c>
      <c r="T46" s="12">
        <f t="shared" ref="T46:T62" si="5">S46+365</f>
        <v>45556</v>
      </c>
      <c r="U46" s="12">
        <f t="shared" ref="U46:U62" si="6">T46+1</f>
        <v>45557</v>
      </c>
      <c r="V46" s="12">
        <f t="shared" ref="V46:V62" si="7">U46+364</f>
        <v>45921</v>
      </c>
      <c r="W46" s="9" t="s">
        <v>10</v>
      </c>
      <c r="X46" s="9" t="s">
        <v>274</v>
      </c>
    </row>
    <row r="47" spans="1:24" ht="22.8" customHeight="1" x14ac:dyDescent="0.3">
      <c r="A47" s="40">
        <v>44</v>
      </c>
      <c r="B47" s="42" t="s">
        <v>212</v>
      </c>
      <c r="C47" s="11" t="s">
        <v>22</v>
      </c>
      <c r="D47" s="9" t="s">
        <v>125</v>
      </c>
      <c r="E47" s="9" t="s">
        <v>126</v>
      </c>
      <c r="F47" s="11" t="s">
        <v>231</v>
      </c>
      <c r="G47" s="9" t="s">
        <v>127</v>
      </c>
      <c r="H47" s="9">
        <v>2005</v>
      </c>
      <c r="I47" s="9"/>
      <c r="J47" s="9"/>
      <c r="K47" s="9"/>
      <c r="L47" s="9">
        <v>1</v>
      </c>
      <c r="M47" s="11" t="s">
        <v>23</v>
      </c>
      <c r="N47" s="36"/>
      <c r="O47" s="36"/>
      <c r="P47" s="12">
        <v>45219</v>
      </c>
      <c r="Q47" s="10">
        <f t="shared" si="1"/>
        <v>45949</v>
      </c>
      <c r="R47" s="12" t="s">
        <v>279</v>
      </c>
      <c r="S47" s="62" t="s">
        <v>23</v>
      </c>
      <c r="T47" s="63"/>
      <c r="U47" s="62" t="s">
        <v>23</v>
      </c>
      <c r="V47" s="63"/>
      <c r="W47" s="9" t="s">
        <v>10</v>
      </c>
      <c r="X47" s="9" t="s">
        <v>23</v>
      </c>
    </row>
    <row r="48" spans="1:24" ht="22.8" customHeight="1" x14ac:dyDescent="0.3">
      <c r="A48" s="41">
        <v>45</v>
      </c>
      <c r="B48" s="42" t="s">
        <v>212</v>
      </c>
      <c r="C48" s="11" t="s">
        <v>98</v>
      </c>
      <c r="D48" s="11" t="s">
        <v>94</v>
      </c>
      <c r="E48" s="11" t="s">
        <v>95</v>
      </c>
      <c r="F48" s="11" t="s">
        <v>97</v>
      </c>
      <c r="G48" s="11" t="s">
        <v>96</v>
      </c>
      <c r="H48" s="11">
        <v>2004</v>
      </c>
      <c r="I48" s="11" t="s">
        <v>93</v>
      </c>
      <c r="J48" s="11">
        <v>750</v>
      </c>
      <c r="K48" s="11" t="s">
        <v>227</v>
      </c>
      <c r="L48" s="11" t="s">
        <v>258</v>
      </c>
      <c r="M48" s="11" t="s">
        <v>23</v>
      </c>
      <c r="N48" s="36"/>
      <c r="O48" s="36"/>
      <c r="P48" s="10">
        <v>45227</v>
      </c>
      <c r="Q48" s="10">
        <f t="shared" si="1"/>
        <v>45957</v>
      </c>
      <c r="R48" s="11" t="s">
        <v>23</v>
      </c>
      <c r="S48" s="62" t="s">
        <v>23</v>
      </c>
      <c r="T48" s="63"/>
      <c r="U48" s="62" t="s">
        <v>23</v>
      </c>
      <c r="V48" s="63"/>
      <c r="W48" s="9" t="s">
        <v>23</v>
      </c>
      <c r="X48" s="9" t="s">
        <v>23</v>
      </c>
    </row>
    <row r="49" spans="1:24" ht="22.8" customHeight="1" x14ac:dyDescent="0.3">
      <c r="A49" s="40">
        <v>46</v>
      </c>
      <c r="B49" s="13" t="s">
        <v>212</v>
      </c>
      <c r="C49" s="9" t="s">
        <v>26</v>
      </c>
      <c r="D49" s="9" t="s">
        <v>69</v>
      </c>
      <c r="E49" s="9" t="s">
        <v>70</v>
      </c>
      <c r="F49" s="9" t="s">
        <v>240</v>
      </c>
      <c r="G49" s="18" t="s">
        <v>239</v>
      </c>
      <c r="H49" s="9">
        <v>2017</v>
      </c>
      <c r="I49" s="9">
        <v>999</v>
      </c>
      <c r="J49" s="9">
        <v>1565</v>
      </c>
      <c r="K49" s="9"/>
      <c r="L49" s="9">
        <v>5</v>
      </c>
      <c r="M49" s="9" t="s">
        <v>23</v>
      </c>
      <c r="N49" s="37"/>
      <c r="O49" s="37"/>
      <c r="P49" s="12">
        <v>45261</v>
      </c>
      <c r="Q49" s="10">
        <f t="shared" si="1"/>
        <v>45991</v>
      </c>
      <c r="R49" s="12" t="s">
        <v>23</v>
      </c>
      <c r="S49" s="62" t="s">
        <v>23</v>
      </c>
      <c r="T49" s="63"/>
      <c r="U49" s="62" t="s">
        <v>23</v>
      </c>
      <c r="V49" s="63"/>
      <c r="W49" s="9" t="s">
        <v>10</v>
      </c>
      <c r="X49" s="9" t="s">
        <v>23</v>
      </c>
    </row>
    <row r="50" spans="1:24" ht="22.8" customHeight="1" x14ac:dyDescent="0.3">
      <c r="A50" s="40">
        <v>47</v>
      </c>
      <c r="B50" s="42" t="s">
        <v>212</v>
      </c>
      <c r="C50" s="11" t="s">
        <v>26</v>
      </c>
      <c r="D50" s="9" t="s">
        <v>121</v>
      </c>
      <c r="E50" s="9" t="s">
        <v>122</v>
      </c>
      <c r="F50" s="9" t="s">
        <v>124</v>
      </c>
      <c r="G50" s="9" t="s">
        <v>123</v>
      </c>
      <c r="H50" s="9">
        <v>2003</v>
      </c>
      <c r="I50" s="9">
        <v>1598</v>
      </c>
      <c r="J50" s="9">
        <v>1745</v>
      </c>
      <c r="K50" s="9" t="s">
        <v>227</v>
      </c>
      <c r="L50" s="9">
        <v>5</v>
      </c>
      <c r="M50" s="11" t="s">
        <v>23</v>
      </c>
      <c r="N50" s="36"/>
      <c r="O50" s="36"/>
      <c r="P50" s="12">
        <v>45269</v>
      </c>
      <c r="Q50" s="10">
        <f t="shared" si="1"/>
        <v>45999</v>
      </c>
      <c r="R50" s="9" t="s">
        <v>23</v>
      </c>
      <c r="S50" s="62" t="s">
        <v>23</v>
      </c>
      <c r="T50" s="63"/>
      <c r="U50" s="62" t="s">
        <v>23</v>
      </c>
      <c r="V50" s="63"/>
      <c r="W50" s="9" t="s">
        <v>10</v>
      </c>
      <c r="X50" s="9" t="s">
        <v>23</v>
      </c>
    </row>
    <row r="51" spans="1:24" ht="22.8" customHeight="1" x14ac:dyDescent="0.3">
      <c r="A51" s="41">
        <v>48</v>
      </c>
      <c r="B51" s="13" t="s">
        <v>212</v>
      </c>
      <c r="C51" s="9" t="s">
        <v>26</v>
      </c>
      <c r="D51" s="9" t="s">
        <v>6</v>
      </c>
      <c r="E51" s="9" t="s">
        <v>70</v>
      </c>
      <c r="F51" s="9" t="s">
        <v>242</v>
      </c>
      <c r="G51" s="18" t="s">
        <v>241</v>
      </c>
      <c r="H51" s="9">
        <v>2017</v>
      </c>
      <c r="I51" s="9">
        <v>999</v>
      </c>
      <c r="J51" s="9">
        <v>1565</v>
      </c>
      <c r="K51" s="9" t="s">
        <v>243</v>
      </c>
      <c r="L51" s="9">
        <v>5</v>
      </c>
      <c r="M51" s="9" t="s">
        <v>23</v>
      </c>
      <c r="N51" s="37"/>
      <c r="O51" s="37"/>
      <c r="P51" s="12">
        <v>45277</v>
      </c>
      <c r="Q51" s="10">
        <f t="shared" si="1"/>
        <v>46007</v>
      </c>
      <c r="R51" s="12" t="s">
        <v>23</v>
      </c>
      <c r="S51" s="62" t="s">
        <v>23</v>
      </c>
      <c r="T51" s="63"/>
      <c r="U51" s="62" t="s">
        <v>23</v>
      </c>
      <c r="V51" s="63"/>
      <c r="W51" s="9" t="s">
        <v>10</v>
      </c>
      <c r="X51" s="9" t="s">
        <v>23</v>
      </c>
    </row>
    <row r="52" spans="1:24" ht="22.8" customHeight="1" x14ac:dyDescent="0.3">
      <c r="A52" s="40">
        <v>49</v>
      </c>
      <c r="B52" s="13" t="s">
        <v>212</v>
      </c>
      <c r="C52" s="9" t="s">
        <v>245</v>
      </c>
      <c r="D52" s="11" t="s">
        <v>246</v>
      </c>
      <c r="E52" s="9" t="s">
        <v>247</v>
      </c>
      <c r="F52" s="9" t="s">
        <v>248</v>
      </c>
      <c r="G52" s="18" t="s">
        <v>249</v>
      </c>
      <c r="H52" s="9">
        <v>2020</v>
      </c>
      <c r="I52" s="9" t="s">
        <v>243</v>
      </c>
      <c r="J52" s="9">
        <v>750</v>
      </c>
      <c r="K52" s="9">
        <v>575</v>
      </c>
      <c r="L52" s="9" t="s">
        <v>243</v>
      </c>
      <c r="M52" s="9"/>
      <c r="N52" s="37"/>
      <c r="O52" s="37"/>
      <c r="P52" s="12">
        <v>45281</v>
      </c>
      <c r="Q52" s="10">
        <f t="shared" si="1"/>
        <v>46011</v>
      </c>
      <c r="R52" s="9" t="s">
        <v>23</v>
      </c>
      <c r="S52" s="62" t="s">
        <v>23</v>
      </c>
      <c r="T52" s="63"/>
      <c r="U52" s="62" t="s">
        <v>23</v>
      </c>
      <c r="V52" s="63"/>
      <c r="W52" s="9" t="s">
        <v>23</v>
      </c>
      <c r="X52" s="9" t="s">
        <v>23</v>
      </c>
    </row>
    <row r="53" spans="1:24" ht="22.8" customHeight="1" x14ac:dyDescent="0.3">
      <c r="A53" s="40">
        <v>50</v>
      </c>
      <c r="B53" s="42" t="s">
        <v>212</v>
      </c>
      <c r="C53" s="11" t="s">
        <v>92</v>
      </c>
      <c r="D53" s="11" t="s">
        <v>99</v>
      </c>
      <c r="E53" s="11" t="s">
        <v>111</v>
      </c>
      <c r="F53" s="11" t="s">
        <v>113</v>
      </c>
      <c r="G53" s="11" t="s">
        <v>112</v>
      </c>
      <c r="H53" s="11">
        <v>2000</v>
      </c>
      <c r="I53" s="11">
        <v>4580</v>
      </c>
      <c r="J53" s="11">
        <v>8400</v>
      </c>
      <c r="K53" s="11">
        <v>3700</v>
      </c>
      <c r="L53" s="11">
        <v>3</v>
      </c>
      <c r="M53" s="11" t="s">
        <v>23</v>
      </c>
      <c r="N53" s="36"/>
      <c r="O53" s="36"/>
      <c r="P53" s="10">
        <v>45282</v>
      </c>
      <c r="Q53" s="10">
        <f t="shared" si="1"/>
        <v>46012</v>
      </c>
      <c r="R53" s="11" t="s">
        <v>23</v>
      </c>
      <c r="S53" s="62" t="s">
        <v>23</v>
      </c>
      <c r="T53" s="63"/>
      <c r="U53" s="62" t="s">
        <v>23</v>
      </c>
      <c r="V53" s="63"/>
      <c r="W53" s="9" t="s">
        <v>10</v>
      </c>
      <c r="X53" s="9" t="s">
        <v>23</v>
      </c>
    </row>
    <row r="54" spans="1:24" s="6" customFormat="1" ht="22.8" customHeight="1" x14ac:dyDescent="0.3">
      <c r="A54" s="41">
        <v>51</v>
      </c>
      <c r="B54" s="13" t="s">
        <v>212</v>
      </c>
      <c r="C54" s="9" t="s">
        <v>254</v>
      </c>
      <c r="D54" s="9" t="s">
        <v>77</v>
      </c>
      <c r="E54" s="9" t="s">
        <v>255</v>
      </c>
      <c r="F54" s="9" t="s">
        <v>256</v>
      </c>
      <c r="G54" s="18" t="s">
        <v>257</v>
      </c>
      <c r="H54" s="9">
        <v>2001</v>
      </c>
      <c r="I54" s="9"/>
      <c r="J54" s="9"/>
      <c r="K54" s="9" t="s">
        <v>258</v>
      </c>
      <c r="L54" s="9"/>
      <c r="M54" s="9"/>
      <c r="N54" s="37"/>
      <c r="O54" s="37"/>
      <c r="P54" s="12">
        <v>44927</v>
      </c>
      <c r="Q54" s="10">
        <f t="shared" ref="Q54:Q69" si="8">P54+365+365</f>
        <v>45657</v>
      </c>
      <c r="R54" s="9" t="s">
        <v>23</v>
      </c>
      <c r="S54" s="62" t="s">
        <v>23</v>
      </c>
      <c r="T54" s="63"/>
      <c r="U54" s="62" t="s">
        <v>23</v>
      </c>
      <c r="V54" s="63"/>
      <c r="W54" s="9" t="s">
        <v>10</v>
      </c>
      <c r="X54" s="9" t="s">
        <v>23</v>
      </c>
    </row>
    <row r="55" spans="1:24" ht="22.8" customHeight="1" x14ac:dyDescent="0.25">
      <c r="A55" s="40">
        <v>52</v>
      </c>
      <c r="B55" s="13" t="s">
        <v>212</v>
      </c>
      <c r="C55" s="26" t="s">
        <v>26</v>
      </c>
      <c r="D55" s="27" t="s">
        <v>6</v>
      </c>
      <c r="E55" s="27" t="s">
        <v>70</v>
      </c>
      <c r="F55" s="27" t="s">
        <v>262</v>
      </c>
      <c r="G55" s="27" t="s">
        <v>263</v>
      </c>
      <c r="H55" s="27">
        <v>2018</v>
      </c>
      <c r="I55" s="27">
        <v>999</v>
      </c>
      <c r="J55" s="27">
        <v>1585</v>
      </c>
      <c r="K55" s="19" t="s">
        <v>243</v>
      </c>
      <c r="L55" s="19">
        <v>5</v>
      </c>
      <c r="M55" s="19" t="s">
        <v>23</v>
      </c>
      <c r="N55" s="36">
        <v>50000</v>
      </c>
      <c r="O55" s="36">
        <v>50000</v>
      </c>
      <c r="P55" s="24">
        <v>45134</v>
      </c>
      <c r="Q55" s="10">
        <f t="shared" si="8"/>
        <v>45864</v>
      </c>
      <c r="R55" s="25" t="s">
        <v>10</v>
      </c>
      <c r="S55" s="24">
        <v>45134</v>
      </c>
      <c r="T55" s="12">
        <f t="shared" si="5"/>
        <v>45499</v>
      </c>
      <c r="U55" s="12">
        <f t="shared" si="6"/>
        <v>45500</v>
      </c>
      <c r="V55" s="12">
        <f t="shared" si="7"/>
        <v>45864</v>
      </c>
      <c r="W55" s="11" t="s">
        <v>10</v>
      </c>
      <c r="X55" s="11" t="s">
        <v>274</v>
      </c>
    </row>
    <row r="56" spans="1:24" ht="22.8" customHeight="1" x14ac:dyDescent="0.3">
      <c r="A56" s="40">
        <v>53</v>
      </c>
      <c r="B56" s="42" t="s">
        <v>206</v>
      </c>
      <c r="C56" s="11" t="s">
        <v>26</v>
      </c>
      <c r="D56" s="11" t="s">
        <v>6</v>
      </c>
      <c r="E56" s="11" t="s">
        <v>11</v>
      </c>
      <c r="F56" s="11" t="s">
        <v>13</v>
      </c>
      <c r="G56" s="11" t="s">
        <v>12</v>
      </c>
      <c r="H56" s="11">
        <v>2008</v>
      </c>
      <c r="I56" s="11">
        <v>1896</v>
      </c>
      <c r="J56" s="11">
        <v>1970</v>
      </c>
      <c r="K56" s="11" t="s">
        <v>227</v>
      </c>
      <c r="L56" s="11">
        <v>5</v>
      </c>
      <c r="M56" s="9" t="s">
        <v>23</v>
      </c>
      <c r="N56" s="36"/>
      <c r="O56" s="36"/>
      <c r="P56" s="10">
        <v>44954</v>
      </c>
      <c r="Q56" s="10">
        <f t="shared" si="8"/>
        <v>45684</v>
      </c>
      <c r="R56" s="11" t="s">
        <v>23</v>
      </c>
      <c r="S56" s="62" t="s">
        <v>23</v>
      </c>
      <c r="T56" s="63"/>
      <c r="U56" s="62" t="s">
        <v>23</v>
      </c>
      <c r="V56" s="63"/>
      <c r="W56" s="9" t="s">
        <v>145</v>
      </c>
      <c r="X56" s="9" t="s">
        <v>23</v>
      </c>
    </row>
    <row r="57" spans="1:24" ht="22.8" customHeight="1" x14ac:dyDescent="0.3">
      <c r="A57" s="41">
        <v>54</v>
      </c>
      <c r="B57" s="42" t="s">
        <v>206</v>
      </c>
      <c r="C57" s="11" t="s">
        <v>26</v>
      </c>
      <c r="D57" s="11" t="s">
        <v>15</v>
      </c>
      <c r="E57" s="11" t="s">
        <v>16</v>
      </c>
      <c r="F57" s="11" t="s">
        <v>18</v>
      </c>
      <c r="G57" s="11" t="s">
        <v>17</v>
      </c>
      <c r="H57" s="11">
        <v>2008</v>
      </c>
      <c r="I57" s="11">
        <v>1108</v>
      </c>
      <c r="J57" s="11">
        <v>1255</v>
      </c>
      <c r="K57" s="11" t="s">
        <v>227</v>
      </c>
      <c r="L57" s="11">
        <v>5</v>
      </c>
      <c r="M57" s="9" t="s">
        <v>23</v>
      </c>
      <c r="N57" s="36"/>
      <c r="O57" s="36"/>
      <c r="P57" s="10">
        <v>44975</v>
      </c>
      <c r="Q57" s="10">
        <f t="shared" si="8"/>
        <v>45705</v>
      </c>
      <c r="R57" s="11" t="s">
        <v>23</v>
      </c>
      <c r="S57" s="62" t="s">
        <v>23</v>
      </c>
      <c r="T57" s="63"/>
      <c r="U57" s="62" t="s">
        <v>23</v>
      </c>
      <c r="V57" s="63"/>
      <c r="W57" s="9" t="s">
        <v>145</v>
      </c>
      <c r="X57" s="9" t="s">
        <v>23</v>
      </c>
    </row>
    <row r="58" spans="1:24" ht="22.8" customHeight="1" x14ac:dyDescent="0.3">
      <c r="A58" s="40">
        <v>55</v>
      </c>
      <c r="B58" s="42" t="s">
        <v>206</v>
      </c>
      <c r="C58" s="11" t="s">
        <v>26</v>
      </c>
      <c r="D58" s="11" t="s">
        <v>6</v>
      </c>
      <c r="E58" s="11" t="s">
        <v>7</v>
      </c>
      <c r="F58" s="11" t="s">
        <v>9</v>
      </c>
      <c r="G58" s="11" t="s">
        <v>8</v>
      </c>
      <c r="H58" s="11">
        <v>2009</v>
      </c>
      <c r="I58" s="11">
        <v>1968</v>
      </c>
      <c r="J58" s="11">
        <v>2110</v>
      </c>
      <c r="K58" s="11" t="s">
        <v>227</v>
      </c>
      <c r="L58" s="11">
        <v>5</v>
      </c>
      <c r="M58" s="9" t="s">
        <v>23</v>
      </c>
      <c r="N58" s="36">
        <v>20000</v>
      </c>
      <c r="O58" s="36">
        <v>20000</v>
      </c>
      <c r="P58" s="10">
        <v>45003</v>
      </c>
      <c r="Q58" s="10">
        <f t="shared" si="8"/>
        <v>45733</v>
      </c>
      <c r="R58" s="10" t="s">
        <v>10</v>
      </c>
      <c r="S58" s="10">
        <v>45003</v>
      </c>
      <c r="T58" s="12">
        <f t="shared" si="5"/>
        <v>45368</v>
      </c>
      <c r="U58" s="12">
        <f t="shared" si="6"/>
        <v>45369</v>
      </c>
      <c r="V58" s="12">
        <f t="shared" si="7"/>
        <v>45733</v>
      </c>
      <c r="W58" s="9" t="s">
        <v>10</v>
      </c>
      <c r="X58" s="9" t="s">
        <v>274</v>
      </c>
    </row>
    <row r="59" spans="1:24" ht="22.8" customHeight="1" x14ac:dyDescent="0.3">
      <c r="A59" s="40">
        <v>56</v>
      </c>
      <c r="B59" s="42" t="s">
        <v>206</v>
      </c>
      <c r="C59" s="11" t="s">
        <v>26</v>
      </c>
      <c r="D59" s="11" t="s">
        <v>6</v>
      </c>
      <c r="E59" s="9" t="s">
        <v>193</v>
      </c>
      <c r="F59" s="9" t="s">
        <v>201</v>
      </c>
      <c r="G59" s="9" t="s">
        <v>202</v>
      </c>
      <c r="H59" s="9">
        <v>2019</v>
      </c>
      <c r="I59" s="9">
        <v>1968</v>
      </c>
      <c r="J59" s="9">
        <v>2387</v>
      </c>
      <c r="K59" s="11" t="s">
        <v>227</v>
      </c>
      <c r="L59" s="9">
        <v>5</v>
      </c>
      <c r="M59" s="9" t="s">
        <v>23</v>
      </c>
      <c r="N59" s="36">
        <v>95000</v>
      </c>
      <c r="O59" s="36">
        <v>95000</v>
      </c>
      <c r="P59" s="12">
        <v>45290</v>
      </c>
      <c r="Q59" s="10">
        <f t="shared" si="8"/>
        <v>46020</v>
      </c>
      <c r="R59" s="12" t="s">
        <v>10</v>
      </c>
      <c r="S59" s="12">
        <v>45290</v>
      </c>
      <c r="T59" s="12">
        <f t="shared" si="5"/>
        <v>45655</v>
      </c>
      <c r="U59" s="12">
        <f t="shared" si="6"/>
        <v>45656</v>
      </c>
      <c r="V59" s="12">
        <f t="shared" si="7"/>
        <v>46020</v>
      </c>
      <c r="W59" s="9" t="s">
        <v>10</v>
      </c>
      <c r="X59" s="9" t="s">
        <v>270</v>
      </c>
    </row>
    <row r="60" spans="1:24" ht="22.8" customHeight="1" x14ac:dyDescent="0.3">
      <c r="A60" s="41">
        <v>57</v>
      </c>
      <c r="B60" s="42" t="s">
        <v>232</v>
      </c>
      <c r="C60" s="11" t="s">
        <v>26</v>
      </c>
      <c r="D60" s="11" t="s">
        <v>131</v>
      </c>
      <c r="E60" s="11" t="s">
        <v>132</v>
      </c>
      <c r="F60" s="11" t="s">
        <v>135</v>
      </c>
      <c r="G60" s="11" t="s">
        <v>188</v>
      </c>
      <c r="H60" s="11">
        <v>2017</v>
      </c>
      <c r="I60" s="11" t="s">
        <v>227</v>
      </c>
      <c r="J60" s="11">
        <v>3000</v>
      </c>
      <c r="K60" s="11">
        <v>1216</v>
      </c>
      <c r="L60" s="11">
        <v>9</v>
      </c>
      <c r="M60" s="11" t="s">
        <v>23</v>
      </c>
      <c r="N60" s="36">
        <v>85000</v>
      </c>
      <c r="O60" s="36">
        <v>85000</v>
      </c>
      <c r="P60" s="10">
        <v>44931</v>
      </c>
      <c r="Q60" s="10">
        <f t="shared" si="8"/>
        <v>45661</v>
      </c>
      <c r="R60" s="10" t="s">
        <v>10</v>
      </c>
      <c r="S60" s="10">
        <v>44931</v>
      </c>
      <c r="T60" s="12">
        <f t="shared" si="5"/>
        <v>45296</v>
      </c>
      <c r="U60" s="12">
        <f t="shared" si="6"/>
        <v>45297</v>
      </c>
      <c r="V60" s="12">
        <f t="shared" si="7"/>
        <v>45661</v>
      </c>
      <c r="W60" s="9" t="s">
        <v>10</v>
      </c>
      <c r="X60" s="9" t="s">
        <v>274</v>
      </c>
    </row>
    <row r="61" spans="1:24" ht="22.8" customHeight="1" x14ac:dyDescent="0.3">
      <c r="A61" s="40">
        <v>58</v>
      </c>
      <c r="B61" s="42" t="s">
        <v>232</v>
      </c>
      <c r="C61" s="11" t="s">
        <v>26</v>
      </c>
      <c r="D61" s="11" t="s">
        <v>131</v>
      </c>
      <c r="E61" s="11" t="s">
        <v>132</v>
      </c>
      <c r="F61" s="11" t="s">
        <v>134</v>
      </c>
      <c r="G61" s="11" t="s">
        <v>133</v>
      </c>
      <c r="H61" s="11">
        <v>2007</v>
      </c>
      <c r="I61" s="11">
        <v>1896</v>
      </c>
      <c r="J61" s="11"/>
      <c r="K61" s="11">
        <v>2800</v>
      </c>
      <c r="L61" s="11">
        <v>9</v>
      </c>
      <c r="M61" s="11" t="s">
        <v>23</v>
      </c>
      <c r="N61" s="36"/>
      <c r="O61" s="36"/>
      <c r="P61" s="10">
        <v>45204</v>
      </c>
      <c r="Q61" s="10">
        <f t="shared" si="8"/>
        <v>45934</v>
      </c>
      <c r="R61" s="10" t="s">
        <v>23</v>
      </c>
      <c r="S61" s="62" t="s">
        <v>23</v>
      </c>
      <c r="T61" s="63"/>
      <c r="U61" s="62" t="s">
        <v>23</v>
      </c>
      <c r="V61" s="63"/>
      <c r="W61" s="9" t="s">
        <v>10</v>
      </c>
      <c r="X61" s="43" t="s">
        <v>274</v>
      </c>
    </row>
    <row r="62" spans="1:24" ht="22.8" customHeight="1" x14ac:dyDescent="0.3">
      <c r="A62" s="40">
        <v>59</v>
      </c>
      <c r="B62" s="42" t="s">
        <v>278</v>
      </c>
      <c r="C62" s="11" t="s">
        <v>92</v>
      </c>
      <c r="D62" s="11" t="s">
        <v>203</v>
      </c>
      <c r="E62" s="11" t="s">
        <v>205</v>
      </c>
      <c r="F62" s="11" t="s">
        <v>238</v>
      </c>
      <c r="G62" s="32" t="s">
        <v>204</v>
      </c>
      <c r="H62" s="11">
        <v>2019</v>
      </c>
      <c r="I62" s="11">
        <v>1368</v>
      </c>
      <c r="J62" s="9">
        <v>2410</v>
      </c>
      <c r="K62" s="11">
        <v>1005</v>
      </c>
      <c r="L62" s="11">
        <v>2</v>
      </c>
      <c r="M62" s="11" t="s">
        <v>23</v>
      </c>
      <c r="N62" s="36">
        <v>44000</v>
      </c>
      <c r="O62" s="36">
        <v>44000</v>
      </c>
      <c r="P62" s="10">
        <v>45073</v>
      </c>
      <c r="Q62" s="10">
        <f t="shared" si="8"/>
        <v>45803</v>
      </c>
      <c r="R62" s="11" t="s">
        <v>10</v>
      </c>
      <c r="S62" s="10">
        <v>45073</v>
      </c>
      <c r="T62" s="12">
        <f t="shared" si="5"/>
        <v>45438</v>
      </c>
      <c r="U62" s="12">
        <f t="shared" si="6"/>
        <v>45439</v>
      </c>
      <c r="V62" s="12">
        <f t="shared" si="7"/>
        <v>45803</v>
      </c>
      <c r="W62" s="9" t="s">
        <v>10</v>
      </c>
      <c r="X62" s="9" t="s">
        <v>274</v>
      </c>
    </row>
    <row r="63" spans="1:24" ht="22.8" customHeight="1" x14ac:dyDescent="0.3">
      <c r="A63" s="41">
        <v>60</v>
      </c>
      <c r="B63" s="42" t="s">
        <v>233</v>
      </c>
      <c r="C63" s="11" t="s">
        <v>26</v>
      </c>
      <c r="D63" s="11" t="s">
        <v>146</v>
      </c>
      <c r="E63" s="11" t="s">
        <v>179</v>
      </c>
      <c r="F63" s="11" t="s">
        <v>167</v>
      </c>
      <c r="G63" s="11" t="s">
        <v>166</v>
      </c>
      <c r="H63" s="11">
        <v>2008</v>
      </c>
      <c r="I63" s="11">
        <v>1995</v>
      </c>
      <c r="J63" s="11">
        <v>2920</v>
      </c>
      <c r="K63" s="11"/>
      <c r="L63" s="11">
        <v>9</v>
      </c>
      <c r="M63" s="11" t="s">
        <v>23</v>
      </c>
      <c r="N63" s="36"/>
      <c r="O63" s="36"/>
      <c r="P63" s="10">
        <v>45082</v>
      </c>
      <c r="Q63" s="10">
        <f t="shared" si="8"/>
        <v>45812</v>
      </c>
      <c r="R63" s="10" t="s">
        <v>23</v>
      </c>
      <c r="S63" s="62" t="s">
        <v>23</v>
      </c>
      <c r="T63" s="63"/>
      <c r="U63" s="62" t="s">
        <v>23</v>
      </c>
      <c r="V63" s="63"/>
      <c r="W63" s="9" t="s">
        <v>10</v>
      </c>
      <c r="X63" s="9" t="s">
        <v>274</v>
      </c>
    </row>
    <row r="64" spans="1:24" ht="22.8" customHeight="1" x14ac:dyDescent="0.3">
      <c r="A64" s="40">
        <v>61</v>
      </c>
      <c r="B64" s="42" t="s">
        <v>214</v>
      </c>
      <c r="C64" s="11" t="s">
        <v>26</v>
      </c>
      <c r="D64" s="11" t="s">
        <v>194</v>
      </c>
      <c r="E64" s="11" t="s">
        <v>66</v>
      </c>
      <c r="F64" s="11" t="s">
        <v>196</v>
      </c>
      <c r="G64" s="11" t="s">
        <v>195</v>
      </c>
      <c r="H64" s="11">
        <v>2005</v>
      </c>
      <c r="I64" s="11">
        <v>1108</v>
      </c>
      <c r="J64" s="11">
        <v>1255</v>
      </c>
      <c r="K64" s="11"/>
      <c r="L64" s="11">
        <v>5</v>
      </c>
      <c r="M64" s="11" t="s">
        <v>23</v>
      </c>
      <c r="N64" s="36"/>
      <c r="O64" s="36"/>
      <c r="P64" s="10">
        <v>45248</v>
      </c>
      <c r="Q64" s="10">
        <f t="shared" si="8"/>
        <v>45978</v>
      </c>
      <c r="R64" s="10" t="s">
        <v>23</v>
      </c>
      <c r="S64" s="62" t="s">
        <v>23</v>
      </c>
      <c r="T64" s="63"/>
      <c r="U64" s="62" t="s">
        <v>23</v>
      </c>
      <c r="V64" s="63"/>
      <c r="W64" s="9" t="s">
        <v>10</v>
      </c>
      <c r="X64" s="9" t="s">
        <v>23</v>
      </c>
    </row>
    <row r="65" spans="1:24" ht="22.8" customHeight="1" x14ac:dyDescent="0.3">
      <c r="A65" s="40">
        <v>62</v>
      </c>
      <c r="B65" s="42" t="s">
        <v>208</v>
      </c>
      <c r="C65" s="11" t="s">
        <v>57</v>
      </c>
      <c r="D65" s="11" t="s">
        <v>58</v>
      </c>
      <c r="E65" s="11" t="s">
        <v>59</v>
      </c>
      <c r="F65" s="11" t="s">
        <v>60</v>
      </c>
      <c r="G65" s="11">
        <v>10528</v>
      </c>
      <c r="H65" s="11">
        <v>1986</v>
      </c>
      <c r="I65" s="11">
        <v>2502</v>
      </c>
      <c r="J65" s="11"/>
      <c r="K65" s="11" t="s">
        <v>227</v>
      </c>
      <c r="L65" s="11">
        <v>1</v>
      </c>
      <c r="M65" s="11" t="s">
        <v>23</v>
      </c>
      <c r="N65" s="36"/>
      <c r="O65" s="36"/>
      <c r="P65" s="10">
        <v>44927</v>
      </c>
      <c r="Q65" s="10">
        <f t="shared" si="8"/>
        <v>45657</v>
      </c>
      <c r="R65" s="11" t="s">
        <v>23</v>
      </c>
      <c r="S65" s="62" t="s">
        <v>23</v>
      </c>
      <c r="T65" s="63"/>
      <c r="U65" s="62" t="s">
        <v>23</v>
      </c>
      <c r="V65" s="63"/>
      <c r="W65" s="9" t="s">
        <v>10</v>
      </c>
      <c r="X65" s="9" t="s">
        <v>23</v>
      </c>
    </row>
    <row r="66" spans="1:24" ht="22.8" customHeight="1" x14ac:dyDescent="0.3">
      <c r="A66" s="41">
        <v>63</v>
      </c>
      <c r="B66" s="42" t="s">
        <v>208</v>
      </c>
      <c r="C66" s="11" t="s">
        <v>64</v>
      </c>
      <c r="D66" s="11" t="s">
        <v>61</v>
      </c>
      <c r="E66" s="11" t="s">
        <v>62</v>
      </c>
      <c r="F66" s="11" t="s">
        <v>63</v>
      </c>
      <c r="G66" s="11">
        <v>103014</v>
      </c>
      <c r="H66" s="11">
        <v>1982</v>
      </c>
      <c r="I66" s="11"/>
      <c r="J66" s="11">
        <v>6040</v>
      </c>
      <c r="K66" s="11">
        <v>4500</v>
      </c>
      <c r="L66" s="11" t="s">
        <v>258</v>
      </c>
      <c r="M66" s="11" t="s">
        <v>10</v>
      </c>
      <c r="N66" s="36"/>
      <c r="O66" s="36"/>
      <c r="P66" s="10">
        <v>44927</v>
      </c>
      <c r="Q66" s="10">
        <f t="shared" si="8"/>
        <v>45657</v>
      </c>
      <c r="R66" s="11" t="s">
        <v>23</v>
      </c>
      <c r="S66" s="62" t="s">
        <v>23</v>
      </c>
      <c r="T66" s="63"/>
      <c r="U66" s="62" t="s">
        <v>23</v>
      </c>
      <c r="V66" s="63"/>
      <c r="W66" s="9" t="s">
        <v>23</v>
      </c>
      <c r="X66" s="9" t="s">
        <v>23</v>
      </c>
    </row>
    <row r="67" spans="1:24" ht="22.8" customHeight="1" x14ac:dyDescent="0.3">
      <c r="A67" s="40">
        <v>64</v>
      </c>
      <c r="B67" s="42" t="s">
        <v>208</v>
      </c>
      <c r="C67" s="11" t="s">
        <v>57</v>
      </c>
      <c r="D67" s="11" t="s">
        <v>54</v>
      </c>
      <c r="E67" s="11" t="s">
        <v>55</v>
      </c>
      <c r="F67" s="11" t="s">
        <v>56</v>
      </c>
      <c r="G67" s="11">
        <v>98179</v>
      </c>
      <c r="H67" s="11">
        <v>1996</v>
      </c>
      <c r="I67" s="11">
        <v>3865</v>
      </c>
      <c r="J67" s="11"/>
      <c r="K67" s="11" t="s">
        <v>227</v>
      </c>
      <c r="L67" s="11">
        <v>1</v>
      </c>
      <c r="M67" s="11" t="s">
        <v>10</v>
      </c>
      <c r="N67" s="36"/>
      <c r="O67" s="36"/>
      <c r="P67" s="10">
        <v>45039</v>
      </c>
      <c r="Q67" s="10">
        <f t="shared" si="8"/>
        <v>45769</v>
      </c>
      <c r="R67" s="11" t="s">
        <v>279</v>
      </c>
      <c r="S67" s="62" t="s">
        <v>23</v>
      </c>
      <c r="T67" s="63"/>
      <c r="U67" s="62" t="s">
        <v>23</v>
      </c>
      <c r="V67" s="63"/>
      <c r="W67" s="9" t="s">
        <v>10</v>
      </c>
      <c r="X67" s="9" t="s">
        <v>23</v>
      </c>
    </row>
    <row r="68" spans="1:24" ht="22.8" customHeight="1" x14ac:dyDescent="0.3">
      <c r="A68" s="40">
        <v>65</v>
      </c>
      <c r="B68" s="42" t="s">
        <v>208</v>
      </c>
      <c r="C68" s="11" t="s">
        <v>26</v>
      </c>
      <c r="D68" s="11" t="s">
        <v>50</v>
      </c>
      <c r="E68" s="11">
        <v>3314</v>
      </c>
      <c r="F68" s="11" t="s">
        <v>52</v>
      </c>
      <c r="G68" s="11" t="s">
        <v>51</v>
      </c>
      <c r="H68" s="11">
        <v>2000</v>
      </c>
      <c r="I68" s="11" t="s">
        <v>53</v>
      </c>
      <c r="J68" s="11"/>
      <c r="K68" s="11" t="s">
        <v>227</v>
      </c>
      <c r="L68" s="11">
        <v>9</v>
      </c>
      <c r="M68" s="11" t="s">
        <v>23</v>
      </c>
      <c r="N68" s="36"/>
      <c r="O68" s="36"/>
      <c r="P68" s="10">
        <v>45280</v>
      </c>
      <c r="Q68" s="10">
        <f t="shared" si="8"/>
        <v>46010</v>
      </c>
      <c r="R68" s="11" t="s">
        <v>23</v>
      </c>
      <c r="S68" s="62" t="s">
        <v>23</v>
      </c>
      <c r="T68" s="63"/>
      <c r="U68" s="62" t="s">
        <v>23</v>
      </c>
      <c r="V68" s="63"/>
      <c r="W68" s="9" t="s">
        <v>10</v>
      </c>
      <c r="X68" s="9" t="s">
        <v>23</v>
      </c>
    </row>
    <row r="69" spans="1:24" s="8" customFormat="1" ht="22.8" customHeight="1" x14ac:dyDescent="0.3">
      <c r="A69" s="41">
        <v>66</v>
      </c>
      <c r="B69" s="42" t="s">
        <v>208</v>
      </c>
      <c r="C69" s="11" t="s">
        <v>26</v>
      </c>
      <c r="D69" s="11" t="s">
        <v>46</v>
      </c>
      <c r="E69" s="11" t="s">
        <v>47</v>
      </c>
      <c r="F69" s="11" t="s">
        <v>49</v>
      </c>
      <c r="G69" s="11" t="s">
        <v>48</v>
      </c>
      <c r="H69" s="11">
        <v>2009</v>
      </c>
      <c r="I69" s="11">
        <v>1242</v>
      </c>
      <c r="J69" s="11"/>
      <c r="K69" s="11" t="s">
        <v>227</v>
      </c>
      <c r="L69" s="11">
        <v>5</v>
      </c>
      <c r="M69" s="11" t="s">
        <v>10</v>
      </c>
      <c r="N69" s="36"/>
      <c r="O69" s="36"/>
      <c r="P69" s="10">
        <v>45281</v>
      </c>
      <c r="Q69" s="10">
        <f t="shared" si="8"/>
        <v>46011</v>
      </c>
      <c r="R69" s="10" t="s">
        <v>23</v>
      </c>
      <c r="S69" s="62" t="s">
        <v>23</v>
      </c>
      <c r="T69" s="63"/>
      <c r="U69" s="62" t="s">
        <v>23</v>
      </c>
      <c r="V69" s="63"/>
      <c r="W69" s="9" t="s">
        <v>10</v>
      </c>
      <c r="X69" s="9" t="s">
        <v>23</v>
      </c>
    </row>
    <row r="70" spans="1:24" x14ac:dyDescent="0.25">
      <c r="B70" s="7"/>
      <c r="C70" s="2"/>
      <c r="D70" s="3"/>
      <c r="E70" s="2"/>
      <c r="F70" s="2"/>
      <c r="G70" s="2"/>
      <c r="H70" s="3"/>
      <c r="I70" s="53"/>
      <c r="J70" s="3"/>
      <c r="K70" s="3"/>
      <c r="L70" s="3"/>
      <c r="M70" s="3"/>
      <c r="N70" s="38">
        <f>SUBTOTAL(9,N4:N69)</f>
        <v>1300200</v>
      </c>
      <c r="O70" s="38">
        <f>SUBTOTAL(9,O4:O69)</f>
        <v>1300200</v>
      </c>
      <c r="P70" s="4"/>
      <c r="Q70" s="5"/>
      <c r="R70" s="4"/>
      <c r="S70" s="4"/>
      <c r="T70" s="4"/>
      <c r="U70" s="4"/>
      <c r="V70" s="4"/>
    </row>
    <row r="72" spans="1:24" ht="14.4" x14ac:dyDescent="0.3">
      <c r="B72" s="30"/>
      <c r="C72"/>
    </row>
    <row r="73" spans="1:24" ht="14.4" x14ac:dyDescent="0.3">
      <c r="B73" s="29"/>
      <c r="C73"/>
    </row>
    <row r="74" spans="1:24" ht="13.8" x14ac:dyDescent="0.25">
      <c r="B74" s="29"/>
      <c r="C74" s="29"/>
    </row>
    <row r="75" spans="1:24" ht="13.8" x14ac:dyDescent="0.25">
      <c r="B75" s="29"/>
      <c r="C75" s="29"/>
    </row>
    <row r="76" spans="1:24" ht="13.8" x14ac:dyDescent="0.25">
      <c r="B76" s="29"/>
      <c r="C76" s="29"/>
    </row>
    <row r="77" spans="1:24" ht="14.4" x14ac:dyDescent="0.3">
      <c r="B77" s="29"/>
      <c r="C77"/>
    </row>
  </sheetData>
  <sortState ref="A3:T71">
    <sortCondition ref="B3:B70"/>
  </sortState>
  <mergeCells count="114">
    <mergeCell ref="W2:X2"/>
    <mergeCell ref="U65:V65"/>
    <mergeCell ref="U66:V66"/>
    <mergeCell ref="U67:V67"/>
    <mergeCell ref="U68:V68"/>
    <mergeCell ref="U69:V69"/>
    <mergeCell ref="U56:V56"/>
    <mergeCell ref="U57:V57"/>
    <mergeCell ref="U61:V61"/>
    <mergeCell ref="U63:V63"/>
    <mergeCell ref="U64:V64"/>
    <mergeCell ref="U50:V50"/>
    <mergeCell ref="U51:V51"/>
    <mergeCell ref="U52:V52"/>
    <mergeCell ref="U53:V53"/>
    <mergeCell ref="U54:V54"/>
    <mergeCell ref="U44:V44"/>
    <mergeCell ref="U45:V45"/>
    <mergeCell ref="U47:V47"/>
    <mergeCell ref="U48:V48"/>
    <mergeCell ref="U49:V49"/>
    <mergeCell ref="U37:V37"/>
    <mergeCell ref="U38:V38"/>
    <mergeCell ref="U40:V40"/>
    <mergeCell ref="U42:V42"/>
    <mergeCell ref="U43:V43"/>
    <mergeCell ref="U29:V29"/>
    <mergeCell ref="U30:V30"/>
    <mergeCell ref="U31:V31"/>
    <mergeCell ref="U32:V32"/>
    <mergeCell ref="U34:V34"/>
    <mergeCell ref="U23:V23"/>
    <mergeCell ref="U24:V24"/>
    <mergeCell ref="U26:V26"/>
    <mergeCell ref="U27:V27"/>
    <mergeCell ref="U28:V28"/>
    <mergeCell ref="S65:T65"/>
    <mergeCell ref="S66:T66"/>
    <mergeCell ref="S67:T67"/>
    <mergeCell ref="S68:T68"/>
    <mergeCell ref="S69:T69"/>
    <mergeCell ref="S56:T56"/>
    <mergeCell ref="S57:T57"/>
    <mergeCell ref="S61:T61"/>
    <mergeCell ref="S63:T63"/>
    <mergeCell ref="S64:T64"/>
    <mergeCell ref="S50:T50"/>
    <mergeCell ref="S51:T51"/>
    <mergeCell ref="S52:T52"/>
    <mergeCell ref="S53:T53"/>
    <mergeCell ref="S54:T54"/>
    <mergeCell ref="S44:T44"/>
    <mergeCell ref="S45:T45"/>
    <mergeCell ref="S47:T47"/>
    <mergeCell ref="S48:T48"/>
    <mergeCell ref="S49:T49"/>
    <mergeCell ref="S37:T37"/>
    <mergeCell ref="S38:T38"/>
    <mergeCell ref="S40:T40"/>
    <mergeCell ref="S42:T42"/>
    <mergeCell ref="S43:T43"/>
    <mergeCell ref="S29:T29"/>
    <mergeCell ref="S30:T30"/>
    <mergeCell ref="S31:T31"/>
    <mergeCell ref="S32:T32"/>
    <mergeCell ref="S34:T34"/>
    <mergeCell ref="S23:T23"/>
    <mergeCell ref="S24:T24"/>
    <mergeCell ref="S26:T26"/>
    <mergeCell ref="S27:T27"/>
    <mergeCell ref="S28:T28"/>
    <mergeCell ref="S18:T18"/>
    <mergeCell ref="S19:T19"/>
    <mergeCell ref="S20:T20"/>
    <mergeCell ref="U15:V15"/>
    <mergeCell ref="U16:V16"/>
    <mergeCell ref="U17:V17"/>
    <mergeCell ref="U18:V18"/>
    <mergeCell ref="U19:V19"/>
    <mergeCell ref="U20:V20"/>
    <mergeCell ref="S14:T14"/>
    <mergeCell ref="U14:V14"/>
    <mergeCell ref="S15:T15"/>
    <mergeCell ref="S16:T16"/>
    <mergeCell ref="S17:T17"/>
    <mergeCell ref="S8:T8"/>
    <mergeCell ref="S9:T9"/>
    <mergeCell ref="U7:V7"/>
    <mergeCell ref="U8:V8"/>
    <mergeCell ref="U9:V9"/>
    <mergeCell ref="S4:T4"/>
    <mergeCell ref="U4:V4"/>
    <mergeCell ref="S5:T5"/>
    <mergeCell ref="U5:V5"/>
    <mergeCell ref="S7:T7"/>
    <mergeCell ref="O2:O3"/>
    <mergeCell ref="P2:Q2"/>
    <mergeCell ref="S2:T2"/>
    <mergeCell ref="U2:V2"/>
    <mergeCell ref="R2:R3"/>
    <mergeCell ref="J2:J3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  <ignoredErrors>
    <ignoredError sqref="U10:U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POJAZDY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katarzyna.jablonska</cp:lastModifiedBy>
  <dcterms:created xsi:type="dcterms:W3CDTF">2020-05-27T12:33:44Z</dcterms:created>
  <dcterms:modified xsi:type="dcterms:W3CDTF">2022-11-01T12:43:51Z</dcterms:modified>
</cp:coreProperties>
</file>