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3a" sheetId="1" r:id="rId1"/>
  </sheets>
  <definedNames>
    <definedName name="_xlnm.Print_Area" localSheetId="0">'3a'!$A$1:$L$59</definedName>
    <definedName name="_xlnm.Print_Titles" localSheetId="0">'3a'!$4:$9</definedName>
  </definedNames>
  <calcPr fullCalcOnLoad="1"/>
</workbook>
</file>

<file path=xl/sharedStrings.xml><?xml version="1.0" encoding="utf-8"?>
<sst xmlns="http://schemas.openxmlformats.org/spreadsheetml/2006/main" count="190" uniqueCount="125">
  <si>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</si>
  <si>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</si>
  <si>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</si>
  <si>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</si>
  <si>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</si>
  <si>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</si>
  <si>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</si>
  <si>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</si>
  <si>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kredyty
i pożyczki</t>
  </si>
  <si>
    <t>środki wymienione
w art. 5 ust. 1 pkt 2 i 3 u.f.p.</t>
  </si>
  <si>
    <t>1.</t>
  </si>
  <si>
    <t>2.</t>
  </si>
  <si>
    <t>3.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</si>
  <si>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</si>
  <si>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</si>
  <si>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</si>
  <si>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</si>
  <si>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</si>
  <si>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</si>
  <si>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</si>
  <si>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</si>
  <si>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</si>
  <si>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</si>
  <si>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</si>
  <si>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</si>
  <si>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</si>
  <si>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</si>
  <si>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</si>
  <si>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Ogółem zadania inwestycyjne</t>
  </si>
  <si>
    <t>Ogółem zakupy inwestycyjne</t>
  </si>
  <si>
    <t>RAZEM WYDATKI MAJĄTKOWE</t>
  </si>
  <si>
    <t>§</t>
  </si>
  <si>
    <t>dochody            własne jst</t>
  </si>
  <si>
    <t>Załącznik nr 6</t>
  </si>
  <si>
    <t>Zakupy inwestycyjne w 2008 r.</t>
  </si>
  <si>
    <t>15.</t>
  </si>
  <si>
    <t>16.</t>
  </si>
  <si>
    <t>17.</t>
  </si>
  <si>
    <t>18.</t>
  </si>
  <si>
    <t>środki pochodzące
z innych źródeł</t>
  </si>
  <si>
    <t>Zadania inwestycyjne w 2009 r.</t>
  </si>
  <si>
    <t>rok budżetowy 2009 (8+9+10+11)</t>
  </si>
  <si>
    <t>I.</t>
  </si>
  <si>
    <t>Zadania realizowane w ramach Programu Rozwoju Subregionu</t>
  </si>
  <si>
    <t>6050</t>
  </si>
  <si>
    <t>Przebudowa drogi S 2619 Gumna - Dębowiec na odcinku ok. 1,5 km</t>
  </si>
  <si>
    <t>PZDP</t>
  </si>
  <si>
    <t>Przebudowa drogi 2606 S Goleszów-Hermanice na od. 1,2 km oraz ul. Dominikańskiej w Ustroniu (dokumentacja i wykupy)</t>
  </si>
  <si>
    <t>Przystosowanie układu komunikacyjnego Skoczowa - przebudowa ul. Bielskiej</t>
  </si>
  <si>
    <t>6610</t>
  </si>
  <si>
    <t>Przebudowa ciągu komunikacyjnego ulic Ciężarowa i Wiślańska w Skoczowie (zadanie zgłoszone do RPO przez G.Skoczów) - na podstawie porozumienia udział Powiatu</t>
  </si>
  <si>
    <t xml:space="preserve">Starostwo Powiatowe </t>
  </si>
  <si>
    <t>A.  
 B. 553 640 
 C.</t>
  </si>
  <si>
    <t>A.  
 B. 376 360
 C.</t>
  </si>
  <si>
    <t>II.</t>
  </si>
  <si>
    <t>Zadania realizowane w ramach Regionalnego Programu Operacyjnego</t>
  </si>
  <si>
    <t>6058/9</t>
  </si>
  <si>
    <t>Modernizacja ciągu komunikacyjnego łaczącego Gminę Brenna z drogą S-1- przebudowa drogi powiatowej S 2602 Skoczów Brenna na odc. 3,4 km od skrzyżowania z ul. Miodową do skrzyżowania z ul. Malinową w Brennej</t>
  </si>
  <si>
    <t>Starostwo Powiatowe</t>
  </si>
  <si>
    <t>Przebudowa drogi powiatowej S 2627 Kończyce-Pruchna -Drogomyśl - przebudowa drogi powiatowej S 2627 na odc.2,6 km od skrzyżowania z DW 938 w Pruchnej przez centrum Pruchnej w kierunku DK 81</t>
  </si>
  <si>
    <t>A.  
 B. 250 000
 C.</t>
  </si>
  <si>
    <t>III.</t>
  </si>
  <si>
    <t xml:space="preserve">Przebudowa drogi 2643 S przez wieś Istebna </t>
  </si>
  <si>
    <t>Poprawa spójności układu komunikacyjnego Cieszyna etap I, część 2 - budowa nowej drogi ul. Ładna - Boczna</t>
  </si>
  <si>
    <t>Budowa ścieżki pieszo – rowerowej w ciągu drogi powiatowej 2607 S Cieszyn – Ustroń</t>
  </si>
  <si>
    <t>Poprawa układu komunikacyjnego Cieszyna -ul. Bielska odcinek ok. 1 km, od ronda do ul. Z.Kossak</t>
  </si>
  <si>
    <t>A.  
 B. 200 000
 C.</t>
  </si>
  <si>
    <t>A.  
 B. 555 399
 C.</t>
  </si>
  <si>
    <t>IV.</t>
  </si>
  <si>
    <t>A.  
 B. 187 500
 C.</t>
  </si>
  <si>
    <t>Modernizacja drogi powiatowej Nr 2671 S- ul. Jawornik w Wiśle</t>
  </si>
  <si>
    <t>Pozostałe zadania drogowe i inne powiatowe</t>
  </si>
  <si>
    <t>19.</t>
  </si>
  <si>
    <t>Przebudowa mostu w Ustroniu Dobce w ciągu drogi powiatowej 2655 S - ul. Ślepa</t>
  </si>
  <si>
    <t>Zadania realizowane w ramach Programów Transgranicznych</t>
  </si>
  <si>
    <t>SIP - System Informacji Przestrzennej</t>
  </si>
  <si>
    <t>Modernizacja dachu i elewacji budynku LO im. Osuchowskiego w Cieszynie</t>
  </si>
  <si>
    <t>Budowa szkolnej hali sportowej z zapleczem oraz przewiązką łączącą obiekt sportowy z ZSO im. M.Kopernika w Cieszynie</t>
  </si>
  <si>
    <t>Modernizacja budynku ZSB w Cieszynie - wymiana stropów</t>
  </si>
  <si>
    <t>Termomodernizacja budynku ZSEG  i Administracji Powiatu w Cieszynie</t>
  </si>
  <si>
    <t>Modernizacja Szpitala Śląskiego w Cieszynie</t>
  </si>
  <si>
    <t>20.</t>
  </si>
  <si>
    <t>Enklawa Budownictwa Drewnianego Beskidu Śląskiego przy Muzeum Beskidzkim w Wiśle</t>
  </si>
  <si>
    <t>A.  12 000 000
 B. 
 C.</t>
  </si>
  <si>
    <t>21.</t>
  </si>
  <si>
    <t>Most na rzece Wiśle w Skoczowie</t>
  </si>
  <si>
    <t>Przebudowa drogi powiatowej nr 2638 S Skoczów -Landek (dokumentacja)</t>
  </si>
  <si>
    <t>A.  
 B. 100 000
 C.</t>
  </si>
  <si>
    <t>Stworzenie sieci publicznych punktów dostępu do internetu - INFOKIOSKI</t>
  </si>
  <si>
    <t>A.  
 B. 
 C.100 000</t>
  </si>
  <si>
    <t>22.</t>
  </si>
  <si>
    <t>23.</t>
  </si>
  <si>
    <t>24.</t>
  </si>
  <si>
    <t>25.</t>
  </si>
  <si>
    <t>Przebudowa drogi powiatowej nr 2627S od DW 937 do DW 938 odc. od Kończyc Małych do Pruchnej</t>
  </si>
  <si>
    <t>PSP</t>
  </si>
  <si>
    <t>Zjazd z terenu platformy przejścia granicznego w Boguszowicach na nowo budowaną drogę</t>
  </si>
  <si>
    <t>26.</t>
  </si>
  <si>
    <t>Przebudowa drogi powiatowej nr 2602 S - ul. Bukowa w Brennej</t>
  </si>
  <si>
    <t>Zakup sprzętu komputerowego i serwera dla Wydziałów Starostwa</t>
  </si>
  <si>
    <t>Zakup pozostałego sprzętu informatycznego</t>
  </si>
  <si>
    <t>A.  
 B. 1 050 000
 C.</t>
  </si>
  <si>
    <t>Narodowy Program Przebudowy Dróg Lokalnych 2009-2001 (Schetynówki)</t>
  </si>
  <si>
    <t>V.</t>
  </si>
  <si>
    <t>Przebudowa drogi powiatowej ul. Frysztacka w Cieszynie</t>
  </si>
  <si>
    <t>Przebudowa odcinka drogi nr 2642 S - ul. Cieszyńskiej w Skoczowie na odc. 1,5 km</t>
  </si>
  <si>
    <t>Przebudowa ul. Górny Bór w Skoczowie na odc. 0,63 km</t>
  </si>
  <si>
    <t>27.</t>
  </si>
  <si>
    <t>28.</t>
  </si>
  <si>
    <t>29.</t>
  </si>
  <si>
    <t>Przebudowa ul. Daszyńskiego i ul. 3 Maja w Ustroniu na odcinku od ronda do przejazdu kolejowego ok. 0,7 km</t>
  </si>
  <si>
    <t>Zakup samochodu  osobowego dla PINB-u</t>
  </si>
  <si>
    <t>A.  40 000
 B. 
 C.</t>
  </si>
  <si>
    <t>Zakup dwóch samochodów ratowniczo - gaśniczych dla Powiatowej Straży Pożarnej</t>
  </si>
  <si>
    <t>A.  750 000
 B. 170 000
 C.</t>
  </si>
  <si>
    <t>PINB</t>
  </si>
  <si>
    <t>Zakup sprzętu komputerowego i programu dla PCPR</t>
  </si>
  <si>
    <t>PCPR</t>
  </si>
  <si>
    <t>REZERWA INWESTYCYJNA</t>
  </si>
  <si>
    <t>A.  1 140 000
 B.     570 000
 C.</t>
  </si>
  <si>
    <t>A.  2 225 000
 B.  1 112 500
 C.</t>
  </si>
  <si>
    <t>A.  2 800 000
 B.  1 400 000
 C.</t>
  </si>
  <si>
    <t>A.  1 650 000
 B.    825 000
 C.</t>
  </si>
  <si>
    <t>A.  
 B. 55 000
 C.</t>
  </si>
  <si>
    <t>Druga rata zakupu 2 samochodów dla Starostwa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</si>
</sst>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3" fontId="7" fillId="0" borderId="0" xfId="0" applyNumberFormat="1" applyFont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vertical="center"/>
    </xf>
    <xf numFmtId="41" fontId="7" fillId="33" borderId="10" xfId="0" applyNumberFormat="1" applyFont="1" applyFill="1" applyBorder="1" applyAlignment="1">
      <alignment vertical="center"/>
    </xf>
    <xf numFmtId="41" fontId="7" fillId="0" borderId="10" xfId="0" applyNumberFormat="1" applyFont="1" applyBorder="1" applyAlignment="1">
      <alignment vertical="center" wrapText="1"/>
    </xf>
    <xf numFmtId="41" fontId="6" fillId="33" borderId="11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41" fontId="7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1" fontId="6" fillId="0" borderId="11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1" fontId="7" fillId="0" borderId="10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vertical="center" wrapText="1"/>
    </xf>
    <xf numFmtId="41" fontId="6" fillId="34" borderId="11" xfId="0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left" vertical="center" wrapText="1"/>
    </xf>
    <xf numFmtId="41" fontId="7" fillId="33" borderId="10" xfId="0" applyNumberFormat="1" applyFont="1" applyFill="1" applyBorder="1" applyAlignment="1">
      <alignment vertical="center" wrapText="1"/>
    </xf>
    <xf numFmtId="41" fontId="7" fillId="33" borderId="12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1" fontId="7" fillId="33" borderId="10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1" fontId="7" fillId="0" borderId="10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1" fontId="7" fillId="0" borderId="18" xfId="0" applyNumberFormat="1" applyFont="1" applyBorder="1" applyAlignment="1">
      <alignment vertical="center"/>
    </xf>
    <xf numFmtId="41" fontId="7" fillId="33" borderId="12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41" fontId="7" fillId="0" borderId="16" xfId="0" applyNumberFormat="1" applyFont="1" applyBorder="1" applyAlignment="1">
      <alignment horizontal="center" vertical="center"/>
    </xf>
    <xf numFmtId="41" fontId="7" fillId="33" borderId="16" xfId="0" applyNumberFormat="1" applyFont="1" applyFill="1" applyBorder="1" applyAlignment="1">
      <alignment horizontal="center" vertical="center"/>
    </xf>
    <xf numFmtId="43" fontId="7" fillId="0" borderId="16" xfId="0" applyNumberFormat="1" applyFont="1" applyBorder="1" applyAlignment="1">
      <alignment horizontal="center" vertical="center"/>
    </xf>
    <xf numFmtId="41" fontId="7" fillId="33" borderId="19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41" fontId="7" fillId="0" borderId="19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33" borderId="12" xfId="0" applyNumberFormat="1" applyFont="1" applyFill="1" applyBorder="1" applyAlignment="1">
      <alignment horizontal="center" vertical="center"/>
    </xf>
    <xf numFmtId="43" fontId="7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1" fontId="7" fillId="0" borderId="16" xfId="0" applyNumberFormat="1" applyFont="1" applyBorder="1" applyAlignment="1">
      <alignment vertical="center"/>
    </xf>
    <xf numFmtId="41" fontId="7" fillId="33" borderId="16" xfId="0" applyNumberFormat="1" applyFont="1" applyFill="1" applyBorder="1" applyAlignment="1">
      <alignment vertical="center"/>
    </xf>
    <xf numFmtId="41" fontId="7" fillId="0" borderId="16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view="pageBreakPreview" zoomScale="90" zoomScaleNormal="90" zoomScaleSheetLayoutView="90" zoomScalePageLayoutView="0" workbookViewId="0" topLeftCell="A1">
      <selection activeCell="H13" sqref="H13"/>
    </sheetView>
  </sheetViews>
  <sheetFormatPr defaultColWidth="9.00390625" defaultRowHeight="12.75"/>
  <cols>
    <col min="1" max="1" width="4.25390625" style="1" customWidth="1"/>
    <col min="2" max="2" width="6.00390625" style="1" customWidth="1"/>
    <col min="3" max="3" width="7.875" style="1" customWidth="1"/>
    <col min="4" max="4" width="7.25390625" style="1" customWidth="1"/>
    <col min="5" max="5" width="39.75390625" style="1" customWidth="1"/>
    <col min="6" max="6" width="17.75390625" style="1" customWidth="1"/>
    <col min="7" max="7" width="16.25390625" style="1" customWidth="1"/>
    <col min="8" max="8" width="14.375" style="1" customWidth="1"/>
    <col min="9" max="9" width="16.875" style="1" customWidth="1"/>
    <col min="10" max="10" width="16.75390625" style="1" customWidth="1"/>
    <col min="11" max="11" width="15.75390625" style="1" customWidth="1"/>
    <col min="12" max="12" width="21.25390625" style="1" customWidth="1"/>
    <col min="13" max="16384" width="9.125" style="1" customWidth="1"/>
  </cols>
  <sheetData>
    <row r="1" spans="11:12" ht="15.75">
      <c r="K1" s="84" t="s">
        <v>33</v>
      </c>
      <c r="L1" s="84"/>
    </row>
    <row r="2" spans="1:12" ht="27.75" customHeight="1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s="2" customFormat="1" ht="19.5" customHeight="1">
      <c r="A4" s="86" t="s">
        <v>0</v>
      </c>
      <c r="B4" s="86" t="s">
        <v>1</v>
      </c>
      <c r="C4" s="86" t="s">
        <v>2</v>
      </c>
      <c r="D4" s="86" t="s">
        <v>31</v>
      </c>
      <c r="E4" s="87" t="s">
        <v>3</v>
      </c>
      <c r="F4" s="87" t="s">
        <v>4</v>
      </c>
      <c r="G4" s="87" t="s">
        <v>5</v>
      </c>
      <c r="H4" s="87"/>
      <c r="I4" s="87"/>
      <c r="J4" s="87"/>
      <c r="K4" s="87"/>
      <c r="L4" s="87" t="s">
        <v>6</v>
      </c>
    </row>
    <row r="5" spans="1:12" s="2" customFormat="1" ht="19.5" customHeight="1">
      <c r="A5" s="86"/>
      <c r="B5" s="86"/>
      <c r="C5" s="86"/>
      <c r="D5" s="86"/>
      <c r="E5" s="87"/>
      <c r="F5" s="87"/>
      <c r="G5" s="87" t="s">
        <v>41</v>
      </c>
      <c r="H5" s="87" t="s">
        <v>7</v>
      </c>
      <c r="I5" s="87"/>
      <c r="J5" s="87"/>
      <c r="K5" s="87"/>
      <c r="L5" s="87"/>
    </row>
    <row r="6" spans="1:12" s="2" customFormat="1" ht="29.25" customHeight="1">
      <c r="A6" s="86"/>
      <c r="B6" s="86"/>
      <c r="C6" s="86"/>
      <c r="D6" s="86"/>
      <c r="E6" s="87"/>
      <c r="F6" s="87"/>
      <c r="G6" s="87"/>
      <c r="H6" s="87" t="s">
        <v>32</v>
      </c>
      <c r="I6" s="87" t="s">
        <v>8</v>
      </c>
      <c r="J6" s="87" t="s">
        <v>39</v>
      </c>
      <c r="K6" s="87" t="s">
        <v>9</v>
      </c>
      <c r="L6" s="87"/>
    </row>
    <row r="7" spans="1:12" s="2" customFormat="1" ht="19.5" customHeight="1">
      <c r="A7" s="86"/>
      <c r="B7" s="86"/>
      <c r="C7" s="86"/>
      <c r="D7" s="86"/>
      <c r="E7" s="87"/>
      <c r="F7" s="87"/>
      <c r="G7" s="87"/>
      <c r="H7" s="87"/>
      <c r="I7" s="87"/>
      <c r="J7" s="87"/>
      <c r="K7" s="87"/>
      <c r="L7" s="87"/>
    </row>
    <row r="8" spans="1:12" s="2" customFormat="1" ht="30.75" customHeight="1">
      <c r="A8" s="86"/>
      <c r="B8" s="86"/>
      <c r="C8" s="86"/>
      <c r="D8" s="86"/>
      <c r="E8" s="87"/>
      <c r="F8" s="87"/>
      <c r="G8" s="87"/>
      <c r="H8" s="87"/>
      <c r="I8" s="87"/>
      <c r="J8" s="87"/>
      <c r="K8" s="87"/>
      <c r="L8" s="87"/>
    </row>
    <row r="9" spans="1:12" ht="16.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</row>
    <row r="10" spans="1:12" ht="33" customHeight="1">
      <c r="A10" s="46" t="s">
        <v>42</v>
      </c>
      <c r="B10" s="75" t="s">
        <v>43</v>
      </c>
      <c r="C10" s="76"/>
      <c r="D10" s="76"/>
      <c r="E10" s="77"/>
      <c r="F10" s="30"/>
      <c r="G10" s="30"/>
      <c r="H10" s="30"/>
      <c r="I10" s="30"/>
      <c r="J10" s="30"/>
      <c r="K10" s="30"/>
      <c r="L10" s="30"/>
    </row>
    <row r="11" spans="1:12" ht="50.25" customHeight="1">
      <c r="A11" s="15" t="s">
        <v>10</v>
      </c>
      <c r="B11" s="15">
        <v>600</v>
      </c>
      <c r="C11" s="15">
        <v>60014</v>
      </c>
      <c r="D11" s="44" t="s">
        <v>44</v>
      </c>
      <c r="E11" s="45" t="s">
        <v>45</v>
      </c>
      <c r="F11" s="11">
        <v>2000005</v>
      </c>
      <c r="G11" s="12">
        <v>100000</v>
      </c>
      <c r="H11" s="11">
        <v>100000</v>
      </c>
      <c r="I11" s="11"/>
      <c r="J11" s="13"/>
      <c r="K11" s="11"/>
      <c r="L11" s="6" t="s">
        <v>46</v>
      </c>
    </row>
    <row r="12" spans="1:12" ht="67.5" customHeight="1">
      <c r="A12" s="15" t="s">
        <v>11</v>
      </c>
      <c r="B12" s="5">
        <v>600</v>
      </c>
      <c r="C12" s="5">
        <v>60014</v>
      </c>
      <c r="D12" s="10" t="s">
        <v>56</v>
      </c>
      <c r="E12" s="6" t="s">
        <v>47</v>
      </c>
      <c r="F12" s="11">
        <v>4400000</v>
      </c>
      <c r="G12" s="12">
        <v>2000000</v>
      </c>
      <c r="H12" s="11">
        <v>553640</v>
      </c>
      <c r="I12" s="11"/>
      <c r="J12" s="25" t="s">
        <v>52</v>
      </c>
      <c r="K12" s="11">
        <v>892720</v>
      </c>
      <c r="L12" s="6" t="s">
        <v>51</v>
      </c>
    </row>
    <row r="13" spans="1:12" ht="46.5" customHeight="1">
      <c r="A13" s="15" t="s">
        <v>12</v>
      </c>
      <c r="B13" s="5">
        <v>600</v>
      </c>
      <c r="C13" s="5">
        <v>60014</v>
      </c>
      <c r="D13" s="10" t="s">
        <v>56</v>
      </c>
      <c r="E13" s="6" t="s">
        <v>48</v>
      </c>
      <c r="F13" s="11">
        <v>7304836</v>
      </c>
      <c r="G13" s="12">
        <v>3000000</v>
      </c>
      <c r="H13" s="11">
        <v>376360</v>
      </c>
      <c r="I13" s="11"/>
      <c r="J13" s="25" t="s">
        <v>53</v>
      </c>
      <c r="K13" s="11">
        <v>2247280</v>
      </c>
      <c r="L13" s="6" t="s">
        <v>51</v>
      </c>
    </row>
    <row r="14" spans="1:12" ht="82.5" customHeight="1">
      <c r="A14" s="15" t="s">
        <v>17</v>
      </c>
      <c r="B14" s="5">
        <v>600</v>
      </c>
      <c r="C14" s="5">
        <v>60016</v>
      </c>
      <c r="D14" s="10" t="s">
        <v>49</v>
      </c>
      <c r="E14" s="6" t="s">
        <v>50</v>
      </c>
      <c r="F14" s="11">
        <v>355040</v>
      </c>
      <c r="G14" s="12">
        <v>355040</v>
      </c>
      <c r="H14" s="11">
        <v>355040</v>
      </c>
      <c r="I14" s="11"/>
      <c r="J14" s="25"/>
      <c r="K14" s="11"/>
      <c r="L14" s="6" t="s">
        <v>51</v>
      </c>
    </row>
    <row r="15" spans="1:12" ht="33" customHeight="1">
      <c r="A15" s="31" t="s">
        <v>54</v>
      </c>
      <c r="B15" s="78" t="s">
        <v>55</v>
      </c>
      <c r="C15" s="79"/>
      <c r="D15" s="79"/>
      <c r="E15" s="80"/>
      <c r="F15" s="11"/>
      <c r="G15" s="12"/>
      <c r="H15" s="11"/>
      <c r="I15" s="11"/>
      <c r="J15" s="25"/>
      <c r="K15" s="11"/>
      <c r="L15" s="6"/>
    </row>
    <row r="16" spans="1:12" ht="104.25" customHeight="1">
      <c r="A16" s="15" t="s">
        <v>18</v>
      </c>
      <c r="B16" s="5">
        <v>600</v>
      </c>
      <c r="C16" s="5">
        <v>60014</v>
      </c>
      <c r="D16" s="10" t="s">
        <v>56</v>
      </c>
      <c r="E16" s="6" t="s">
        <v>57</v>
      </c>
      <c r="F16" s="11">
        <v>7247147</v>
      </c>
      <c r="G16" s="26">
        <v>3152672</v>
      </c>
      <c r="H16" s="11"/>
      <c r="I16" s="11">
        <v>1370473</v>
      </c>
      <c r="J16" s="25" t="s">
        <v>60</v>
      </c>
      <c r="K16" s="11">
        <v>1532199</v>
      </c>
      <c r="L16" s="6" t="s">
        <v>58</v>
      </c>
    </row>
    <row r="17" spans="1:12" ht="103.5" customHeight="1">
      <c r="A17" s="15" t="s">
        <v>19</v>
      </c>
      <c r="B17" s="5">
        <v>600</v>
      </c>
      <c r="C17" s="5">
        <v>60014</v>
      </c>
      <c r="D17" s="10" t="s">
        <v>56</v>
      </c>
      <c r="E17" s="6" t="s">
        <v>59</v>
      </c>
      <c r="F17" s="11">
        <v>6697305.53</v>
      </c>
      <c r="G17" s="12">
        <v>2861820</v>
      </c>
      <c r="H17" s="11"/>
      <c r="I17" s="11">
        <v>1356789</v>
      </c>
      <c r="J17" s="13"/>
      <c r="K17" s="11">
        <v>1505031</v>
      </c>
      <c r="L17" s="6" t="s">
        <v>58</v>
      </c>
    </row>
    <row r="18" spans="1:12" ht="33.75" customHeight="1">
      <c r="A18" s="31" t="s">
        <v>61</v>
      </c>
      <c r="B18" s="78" t="s">
        <v>74</v>
      </c>
      <c r="C18" s="79"/>
      <c r="D18" s="79"/>
      <c r="E18" s="80"/>
      <c r="F18" s="11"/>
      <c r="G18" s="12"/>
      <c r="H18" s="11"/>
      <c r="I18" s="11"/>
      <c r="J18" s="13"/>
      <c r="K18" s="11"/>
      <c r="L18" s="6"/>
    </row>
    <row r="19" spans="1:13" ht="52.5" customHeight="1">
      <c r="A19" s="15" t="s">
        <v>20</v>
      </c>
      <c r="B19" s="5">
        <v>600</v>
      </c>
      <c r="C19" s="5">
        <v>60014</v>
      </c>
      <c r="D19" s="10" t="s">
        <v>56</v>
      </c>
      <c r="E19" s="6" t="s">
        <v>62</v>
      </c>
      <c r="F19" s="21">
        <v>9301735</v>
      </c>
      <c r="G19" s="32">
        <v>3000000</v>
      </c>
      <c r="H19" s="21"/>
      <c r="I19" s="21">
        <v>250000</v>
      </c>
      <c r="J19" s="25" t="s">
        <v>66</v>
      </c>
      <c r="K19" s="21">
        <v>2550000</v>
      </c>
      <c r="L19" s="36" t="s">
        <v>51</v>
      </c>
      <c r="M19" s="19"/>
    </row>
    <row r="20" spans="1:13" ht="66.75" customHeight="1">
      <c r="A20" s="33" t="s">
        <v>21</v>
      </c>
      <c r="B20" s="34">
        <v>600</v>
      </c>
      <c r="C20" s="34">
        <v>60014</v>
      </c>
      <c r="D20" s="35" t="s">
        <v>56</v>
      </c>
      <c r="E20" s="36" t="s">
        <v>63</v>
      </c>
      <c r="F20" s="37">
        <v>11164000</v>
      </c>
      <c r="G20" s="12">
        <v>7405320</v>
      </c>
      <c r="H20" s="37"/>
      <c r="I20" s="37">
        <v>555399</v>
      </c>
      <c r="J20" s="38" t="s">
        <v>67</v>
      </c>
      <c r="K20" s="37">
        <v>6294522</v>
      </c>
      <c r="L20" s="36" t="s">
        <v>51</v>
      </c>
      <c r="M20" s="19"/>
    </row>
    <row r="21" spans="1:13" ht="61.5" customHeight="1">
      <c r="A21" s="5" t="s">
        <v>22</v>
      </c>
      <c r="B21" s="5">
        <v>600</v>
      </c>
      <c r="C21" s="5">
        <v>60014</v>
      </c>
      <c r="D21" s="10" t="s">
        <v>56</v>
      </c>
      <c r="E21" s="28" t="s">
        <v>64</v>
      </c>
      <c r="F21" s="11">
        <v>3000000</v>
      </c>
      <c r="G21" s="12">
        <v>1609000</v>
      </c>
      <c r="H21" s="11"/>
      <c r="I21" s="11">
        <v>249000</v>
      </c>
      <c r="J21" s="25"/>
      <c r="K21" s="11">
        <v>1360000</v>
      </c>
      <c r="L21" s="36" t="s">
        <v>51</v>
      </c>
      <c r="M21" s="20"/>
    </row>
    <row r="22" spans="1:13" ht="57.75" customHeight="1">
      <c r="A22" s="5" t="s">
        <v>23</v>
      </c>
      <c r="B22" s="39">
        <v>600</v>
      </c>
      <c r="C22" s="39">
        <v>60014</v>
      </c>
      <c r="D22" s="40" t="s">
        <v>56</v>
      </c>
      <c r="E22" s="6" t="s">
        <v>65</v>
      </c>
      <c r="F22" s="41">
        <v>5597230</v>
      </c>
      <c r="G22" s="42">
        <v>2500000</v>
      </c>
      <c r="H22" s="16"/>
      <c r="I22" s="16">
        <v>187500</v>
      </c>
      <c r="J22" s="25" t="s">
        <v>69</v>
      </c>
      <c r="K22" s="16">
        <v>2125000</v>
      </c>
      <c r="L22" s="36" t="s">
        <v>51</v>
      </c>
      <c r="M22" s="20"/>
    </row>
    <row r="23" spans="1:13" ht="57.75" customHeight="1">
      <c r="A23" s="15" t="s">
        <v>24</v>
      </c>
      <c r="B23" s="15">
        <v>600</v>
      </c>
      <c r="C23" s="15">
        <v>60014</v>
      </c>
      <c r="D23" s="44" t="s">
        <v>49</v>
      </c>
      <c r="E23" s="6" t="s">
        <v>70</v>
      </c>
      <c r="F23" s="41">
        <v>3000000</v>
      </c>
      <c r="G23" s="42">
        <v>375000</v>
      </c>
      <c r="H23" s="16"/>
      <c r="I23" s="16">
        <v>375000</v>
      </c>
      <c r="J23" s="25"/>
      <c r="K23" s="16"/>
      <c r="L23" s="36" t="s">
        <v>51</v>
      </c>
      <c r="M23" s="20"/>
    </row>
    <row r="24" spans="1:13" ht="36.75" customHeight="1">
      <c r="A24" s="60" t="s">
        <v>68</v>
      </c>
      <c r="B24" s="78" t="s">
        <v>102</v>
      </c>
      <c r="C24" s="79"/>
      <c r="D24" s="79"/>
      <c r="E24" s="80"/>
      <c r="F24" s="41"/>
      <c r="G24" s="42"/>
      <c r="H24" s="16"/>
      <c r="I24" s="16"/>
      <c r="J24" s="25"/>
      <c r="K24" s="16"/>
      <c r="L24" s="36"/>
      <c r="M24" s="20"/>
    </row>
    <row r="25" spans="1:13" ht="47.25" customHeight="1">
      <c r="A25" s="5" t="s">
        <v>25</v>
      </c>
      <c r="B25" s="57">
        <v>600</v>
      </c>
      <c r="C25" s="57">
        <v>60014</v>
      </c>
      <c r="D25" s="44" t="s">
        <v>44</v>
      </c>
      <c r="E25" s="58" t="s">
        <v>104</v>
      </c>
      <c r="F25" s="41">
        <v>4450000</v>
      </c>
      <c r="G25" s="42">
        <v>4450000</v>
      </c>
      <c r="H25" s="16"/>
      <c r="I25" s="16">
        <v>1112500</v>
      </c>
      <c r="J25" s="25" t="s">
        <v>120</v>
      </c>
      <c r="K25" s="16"/>
      <c r="L25" s="36" t="s">
        <v>51</v>
      </c>
      <c r="M25" s="20"/>
    </row>
    <row r="26" spans="1:13" ht="53.25" customHeight="1">
      <c r="A26" s="5" t="s">
        <v>26</v>
      </c>
      <c r="B26" s="57">
        <v>600</v>
      </c>
      <c r="C26" s="57">
        <v>60014</v>
      </c>
      <c r="D26" s="44" t="s">
        <v>44</v>
      </c>
      <c r="E26" s="58" t="s">
        <v>110</v>
      </c>
      <c r="F26" s="41">
        <v>2280000</v>
      </c>
      <c r="G26" s="42">
        <v>2280000</v>
      </c>
      <c r="H26" s="16"/>
      <c r="I26" s="16">
        <v>570000</v>
      </c>
      <c r="J26" s="25" t="s">
        <v>119</v>
      </c>
      <c r="K26" s="16"/>
      <c r="L26" s="36" t="s">
        <v>51</v>
      </c>
      <c r="M26" s="20"/>
    </row>
    <row r="27" spans="1:13" ht="57.75" customHeight="1">
      <c r="A27" s="15" t="s">
        <v>27</v>
      </c>
      <c r="B27" s="57">
        <v>600</v>
      </c>
      <c r="C27" s="57">
        <v>60014</v>
      </c>
      <c r="D27" s="44" t="s">
        <v>44</v>
      </c>
      <c r="E27" s="58" t="s">
        <v>105</v>
      </c>
      <c r="F27" s="41">
        <v>5600000</v>
      </c>
      <c r="G27" s="42">
        <v>5600000</v>
      </c>
      <c r="H27" s="16"/>
      <c r="I27" s="16">
        <v>1400000</v>
      </c>
      <c r="J27" s="25" t="s">
        <v>121</v>
      </c>
      <c r="K27" s="16"/>
      <c r="L27" s="36" t="s">
        <v>51</v>
      </c>
      <c r="M27" s="20"/>
    </row>
    <row r="28" spans="1:13" ht="45" customHeight="1">
      <c r="A28" s="5" t="s">
        <v>35</v>
      </c>
      <c r="B28" s="59">
        <v>600</v>
      </c>
      <c r="C28" s="59">
        <v>60014</v>
      </c>
      <c r="D28" s="10" t="s">
        <v>44</v>
      </c>
      <c r="E28" s="58" t="s">
        <v>106</v>
      </c>
      <c r="F28" s="41">
        <v>3300000</v>
      </c>
      <c r="G28" s="42">
        <v>3300000</v>
      </c>
      <c r="H28" s="16"/>
      <c r="I28" s="16">
        <v>825000</v>
      </c>
      <c r="J28" s="25" t="s">
        <v>122</v>
      </c>
      <c r="K28" s="16"/>
      <c r="L28" s="36" t="s">
        <v>51</v>
      </c>
      <c r="M28" s="20"/>
    </row>
    <row r="29" spans="1:13" ht="33.75" customHeight="1">
      <c r="A29" s="43" t="s">
        <v>103</v>
      </c>
      <c r="B29" s="81" t="s">
        <v>71</v>
      </c>
      <c r="C29" s="82"/>
      <c r="D29" s="82"/>
      <c r="E29" s="83"/>
      <c r="F29" s="41"/>
      <c r="G29" s="42"/>
      <c r="H29" s="16"/>
      <c r="I29" s="16"/>
      <c r="J29" s="25"/>
      <c r="K29" s="16"/>
      <c r="L29" s="36"/>
      <c r="M29" s="20"/>
    </row>
    <row r="30" spans="1:13" ht="40.5" customHeight="1">
      <c r="A30" s="5" t="s">
        <v>36</v>
      </c>
      <c r="B30" s="5">
        <v>600</v>
      </c>
      <c r="C30" s="5">
        <v>60014</v>
      </c>
      <c r="D30" s="10" t="s">
        <v>44</v>
      </c>
      <c r="E30" s="6" t="s">
        <v>73</v>
      </c>
      <c r="F30" s="11">
        <v>1068387</v>
      </c>
      <c r="G30" s="12">
        <v>500000</v>
      </c>
      <c r="H30" s="11">
        <v>500000</v>
      </c>
      <c r="I30" s="11"/>
      <c r="J30" s="25"/>
      <c r="K30" s="11"/>
      <c r="L30" s="6" t="s">
        <v>46</v>
      </c>
      <c r="M30" s="20"/>
    </row>
    <row r="31" spans="1:13" ht="40.5" customHeight="1">
      <c r="A31" s="15" t="s">
        <v>37</v>
      </c>
      <c r="B31" s="5">
        <v>600</v>
      </c>
      <c r="C31" s="5">
        <v>60014</v>
      </c>
      <c r="D31" s="10" t="s">
        <v>44</v>
      </c>
      <c r="E31" s="6" t="s">
        <v>85</v>
      </c>
      <c r="F31" s="11">
        <v>2000000</v>
      </c>
      <c r="G31" s="42">
        <v>65000</v>
      </c>
      <c r="H31" s="16">
        <v>65000</v>
      </c>
      <c r="I31" s="16"/>
      <c r="J31" s="47"/>
      <c r="K31" s="16"/>
      <c r="L31" s="6" t="s">
        <v>46</v>
      </c>
      <c r="M31" s="20"/>
    </row>
    <row r="32" spans="1:13" ht="50.25" customHeight="1">
      <c r="A32" s="15" t="s">
        <v>38</v>
      </c>
      <c r="B32" s="5">
        <v>600</v>
      </c>
      <c r="C32" s="5">
        <v>60014</v>
      </c>
      <c r="D32" s="10" t="s">
        <v>44</v>
      </c>
      <c r="E32" s="6" t="s">
        <v>86</v>
      </c>
      <c r="F32" s="11">
        <v>200000</v>
      </c>
      <c r="G32" s="42">
        <v>200000</v>
      </c>
      <c r="H32" s="16">
        <v>100000</v>
      </c>
      <c r="I32" s="16"/>
      <c r="J32" s="47" t="s">
        <v>87</v>
      </c>
      <c r="K32" s="16"/>
      <c r="L32" s="6" t="s">
        <v>46</v>
      </c>
      <c r="M32" s="20"/>
    </row>
    <row r="33" spans="1:13" ht="50.25" customHeight="1">
      <c r="A33" s="15" t="s">
        <v>72</v>
      </c>
      <c r="B33" s="5">
        <v>600</v>
      </c>
      <c r="C33" s="5">
        <v>60014</v>
      </c>
      <c r="D33" s="10" t="s">
        <v>44</v>
      </c>
      <c r="E33" s="6" t="s">
        <v>94</v>
      </c>
      <c r="F33" s="11">
        <v>600000</v>
      </c>
      <c r="G33" s="42">
        <v>600000</v>
      </c>
      <c r="H33" s="16"/>
      <c r="I33" s="16">
        <v>500000</v>
      </c>
      <c r="J33" s="25" t="s">
        <v>87</v>
      </c>
      <c r="K33" s="16"/>
      <c r="L33" s="6" t="s">
        <v>46</v>
      </c>
      <c r="M33" s="20"/>
    </row>
    <row r="34" spans="1:13" ht="50.25" customHeight="1">
      <c r="A34" s="15" t="s">
        <v>81</v>
      </c>
      <c r="B34" s="5">
        <v>600</v>
      </c>
      <c r="C34" s="5">
        <v>60014</v>
      </c>
      <c r="D34" s="10" t="s">
        <v>44</v>
      </c>
      <c r="E34" s="6" t="s">
        <v>98</v>
      </c>
      <c r="F34" s="11">
        <v>1100000</v>
      </c>
      <c r="G34" s="42">
        <v>1100000</v>
      </c>
      <c r="H34" s="16">
        <v>50000</v>
      </c>
      <c r="I34" s="16"/>
      <c r="J34" s="25" t="s">
        <v>101</v>
      </c>
      <c r="K34" s="16"/>
      <c r="L34" s="36" t="s">
        <v>51</v>
      </c>
      <c r="M34" s="20"/>
    </row>
    <row r="35" spans="1:13" ht="51" customHeight="1">
      <c r="A35" s="15" t="s">
        <v>84</v>
      </c>
      <c r="B35" s="5">
        <v>630</v>
      </c>
      <c r="C35" s="5">
        <v>63003</v>
      </c>
      <c r="D35" s="10" t="s">
        <v>56</v>
      </c>
      <c r="E35" s="6" t="s">
        <v>82</v>
      </c>
      <c r="F35" s="11">
        <v>1168426</v>
      </c>
      <c r="G35" s="42">
        <v>477956</v>
      </c>
      <c r="H35" s="16">
        <v>50000</v>
      </c>
      <c r="I35" s="16"/>
      <c r="J35" s="25"/>
      <c r="K35" s="16">
        <v>427956</v>
      </c>
      <c r="L35" s="36" t="s">
        <v>51</v>
      </c>
      <c r="M35" s="20"/>
    </row>
    <row r="36" spans="1:13" ht="51" customHeight="1">
      <c r="A36" s="15" t="s">
        <v>90</v>
      </c>
      <c r="B36" s="5">
        <v>700</v>
      </c>
      <c r="C36" s="5">
        <v>70005</v>
      </c>
      <c r="D36" s="10" t="s">
        <v>44</v>
      </c>
      <c r="E36" s="6" t="s">
        <v>96</v>
      </c>
      <c r="F36" s="11">
        <v>100000</v>
      </c>
      <c r="G36" s="42">
        <v>100000</v>
      </c>
      <c r="H36" s="16">
        <v>100000</v>
      </c>
      <c r="I36" s="16"/>
      <c r="J36" s="25"/>
      <c r="K36" s="16"/>
      <c r="L36" s="36" t="s">
        <v>51</v>
      </c>
      <c r="M36" s="20"/>
    </row>
    <row r="37" spans="1:13" ht="48" customHeight="1">
      <c r="A37" s="15" t="s">
        <v>91</v>
      </c>
      <c r="B37" s="5">
        <v>750</v>
      </c>
      <c r="C37" s="5">
        <v>75020</v>
      </c>
      <c r="D37" s="10" t="s">
        <v>56</v>
      </c>
      <c r="E37" s="6" t="s">
        <v>75</v>
      </c>
      <c r="F37" s="11">
        <v>955992</v>
      </c>
      <c r="G37" s="27">
        <v>564592</v>
      </c>
      <c r="H37" s="16">
        <v>10451</v>
      </c>
      <c r="I37" s="16"/>
      <c r="J37" s="25" t="s">
        <v>123</v>
      </c>
      <c r="K37" s="16">
        <v>499141</v>
      </c>
      <c r="L37" s="36" t="s">
        <v>51</v>
      </c>
      <c r="M37" s="20"/>
    </row>
    <row r="38" spans="1:13" ht="48" customHeight="1">
      <c r="A38" s="15" t="s">
        <v>92</v>
      </c>
      <c r="B38" s="5">
        <v>750</v>
      </c>
      <c r="C38" s="5">
        <v>75020</v>
      </c>
      <c r="D38" s="10" t="s">
        <v>49</v>
      </c>
      <c r="E38" s="6" t="s">
        <v>88</v>
      </c>
      <c r="F38" s="11">
        <v>65000</v>
      </c>
      <c r="G38" s="27">
        <v>9750</v>
      </c>
      <c r="H38" s="16">
        <v>9750</v>
      </c>
      <c r="I38" s="16"/>
      <c r="J38" s="25"/>
      <c r="K38" s="16"/>
      <c r="L38" s="36" t="s">
        <v>51</v>
      </c>
      <c r="M38" s="20"/>
    </row>
    <row r="39" spans="1:13" ht="63" customHeight="1">
      <c r="A39" s="5" t="s">
        <v>93</v>
      </c>
      <c r="B39" s="5">
        <v>801</v>
      </c>
      <c r="C39" s="5">
        <v>80120</v>
      </c>
      <c r="D39" s="10" t="s">
        <v>44</v>
      </c>
      <c r="E39" s="6" t="s">
        <v>76</v>
      </c>
      <c r="F39" s="11">
        <v>2001917</v>
      </c>
      <c r="G39" s="12">
        <v>655917</v>
      </c>
      <c r="H39" s="11">
        <v>13400</v>
      </c>
      <c r="I39" s="11">
        <v>642517</v>
      </c>
      <c r="J39" s="25"/>
      <c r="K39" s="11"/>
      <c r="L39" s="36" t="s">
        <v>51</v>
      </c>
      <c r="M39" s="20"/>
    </row>
    <row r="40" spans="1:13" ht="65.25" customHeight="1">
      <c r="A40" s="5" t="s">
        <v>97</v>
      </c>
      <c r="B40" s="5">
        <v>801</v>
      </c>
      <c r="C40" s="5">
        <v>80120</v>
      </c>
      <c r="D40" s="10" t="s">
        <v>56</v>
      </c>
      <c r="E40" s="6" t="s">
        <v>77</v>
      </c>
      <c r="F40" s="11">
        <v>8920089</v>
      </c>
      <c r="G40" s="12">
        <v>3058183</v>
      </c>
      <c r="H40" s="11"/>
      <c r="I40" s="11">
        <v>1210014</v>
      </c>
      <c r="J40" s="25"/>
      <c r="K40" s="11">
        <v>1848169</v>
      </c>
      <c r="L40" s="36" t="s">
        <v>51</v>
      </c>
      <c r="M40" s="20"/>
    </row>
    <row r="41" spans="1:13" ht="52.5" customHeight="1">
      <c r="A41" s="5" t="s">
        <v>107</v>
      </c>
      <c r="B41" s="5">
        <v>801</v>
      </c>
      <c r="C41" s="5">
        <v>80130</v>
      </c>
      <c r="D41" s="10" t="s">
        <v>44</v>
      </c>
      <c r="E41" s="6" t="s">
        <v>78</v>
      </c>
      <c r="F41" s="21">
        <v>2780224</v>
      </c>
      <c r="G41" s="26">
        <v>937221</v>
      </c>
      <c r="H41" s="13"/>
      <c r="I41" s="11">
        <v>937221</v>
      </c>
      <c r="J41" s="25"/>
      <c r="K41" s="11"/>
      <c r="L41" s="36" t="s">
        <v>51</v>
      </c>
      <c r="M41" s="20"/>
    </row>
    <row r="42" spans="1:13" ht="46.5" customHeight="1">
      <c r="A42" s="5" t="s">
        <v>108</v>
      </c>
      <c r="B42" s="5">
        <v>801</v>
      </c>
      <c r="C42" s="5">
        <v>80130</v>
      </c>
      <c r="D42" s="10" t="s">
        <v>44</v>
      </c>
      <c r="E42" s="6" t="s">
        <v>79</v>
      </c>
      <c r="F42" s="21">
        <v>2571598</v>
      </c>
      <c r="G42" s="26">
        <v>2121457.54</v>
      </c>
      <c r="H42" s="11"/>
      <c r="I42" s="11">
        <v>2021458</v>
      </c>
      <c r="J42" s="25" t="s">
        <v>89</v>
      </c>
      <c r="K42" s="11"/>
      <c r="L42" s="36" t="s">
        <v>51</v>
      </c>
      <c r="M42" s="20"/>
    </row>
    <row r="43" spans="1:13" ht="48" customHeight="1">
      <c r="A43" s="5" t="s">
        <v>109</v>
      </c>
      <c r="B43" s="5">
        <v>851</v>
      </c>
      <c r="C43" s="5">
        <v>85111</v>
      </c>
      <c r="D43" s="10" t="s">
        <v>44</v>
      </c>
      <c r="E43" s="6" t="s">
        <v>80</v>
      </c>
      <c r="F43" s="21">
        <v>83516288</v>
      </c>
      <c r="G43" s="32">
        <v>12500000</v>
      </c>
      <c r="H43" s="11">
        <v>500000</v>
      </c>
      <c r="I43" s="11"/>
      <c r="J43" s="25" t="s">
        <v>83</v>
      </c>
      <c r="K43" s="11"/>
      <c r="L43" s="36" t="s">
        <v>51</v>
      </c>
      <c r="M43" s="20"/>
    </row>
    <row r="44" spans="1:12" ht="28.5" customHeight="1">
      <c r="A44" s="89" t="s">
        <v>28</v>
      </c>
      <c r="B44" s="90"/>
      <c r="C44" s="90"/>
      <c r="D44" s="90"/>
      <c r="E44" s="91"/>
      <c r="F44" s="18">
        <f>SUM(F10:F43)</f>
        <v>182745219.53</v>
      </c>
      <c r="G44" s="14">
        <f>SUM(G11:G43)</f>
        <v>64878928.54</v>
      </c>
      <c r="H44" s="18">
        <f>SUM(H11:H43)</f>
        <v>2783641</v>
      </c>
      <c r="I44" s="18">
        <f>SUM(I10:I43)</f>
        <v>13562871</v>
      </c>
      <c r="J44" s="22">
        <v>27250399</v>
      </c>
      <c r="K44" s="18">
        <f>SUM(K10:K43)</f>
        <v>21282018</v>
      </c>
      <c r="L44" s="29" t="s">
        <v>13</v>
      </c>
    </row>
    <row r="45" spans="1:12" ht="23.25" customHeight="1">
      <c r="A45" s="89" t="s">
        <v>34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1"/>
    </row>
    <row r="46" spans="1:12" ht="47.25" customHeight="1">
      <c r="A46" s="67" t="s">
        <v>10</v>
      </c>
      <c r="B46" s="67">
        <v>710</v>
      </c>
      <c r="C46" s="67">
        <v>71015</v>
      </c>
      <c r="D46" s="67">
        <v>6060</v>
      </c>
      <c r="E46" s="48" t="s">
        <v>111</v>
      </c>
      <c r="F46" s="62">
        <v>40000</v>
      </c>
      <c r="G46" s="56">
        <v>40000</v>
      </c>
      <c r="H46" s="61"/>
      <c r="I46" s="61"/>
      <c r="J46" s="25" t="s">
        <v>112</v>
      </c>
      <c r="K46" s="68"/>
      <c r="L46" s="68" t="s">
        <v>115</v>
      </c>
    </row>
    <row r="47" spans="1:12" ht="46.5" customHeight="1">
      <c r="A47" s="15" t="s">
        <v>11</v>
      </c>
      <c r="B47" s="15">
        <v>750</v>
      </c>
      <c r="C47" s="15">
        <v>75020</v>
      </c>
      <c r="D47" s="15">
        <v>6060</v>
      </c>
      <c r="E47" s="48" t="s">
        <v>99</v>
      </c>
      <c r="F47" s="63">
        <v>86000</v>
      </c>
      <c r="G47" s="64">
        <v>86000</v>
      </c>
      <c r="H47" s="63">
        <v>86000</v>
      </c>
      <c r="I47" s="65"/>
      <c r="J47" s="65"/>
      <c r="K47" s="65"/>
      <c r="L47" s="66" t="s">
        <v>51</v>
      </c>
    </row>
    <row r="48" spans="1:12" ht="45.75" customHeight="1">
      <c r="A48" s="33" t="s">
        <v>12</v>
      </c>
      <c r="B48" s="33">
        <v>750</v>
      </c>
      <c r="C48" s="33">
        <v>75020</v>
      </c>
      <c r="D48" s="33">
        <v>6060</v>
      </c>
      <c r="E48" s="52" t="s">
        <v>100</v>
      </c>
      <c r="F48" s="53">
        <v>40500</v>
      </c>
      <c r="G48" s="54">
        <v>40500</v>
      </c>
      <c r="H48" s="53">
        <v>40500</v>
      </c>
      <c r="I48" s="55"/>
      <c r="J48" s="55"/>
      <c r="K48" s="55"/>
      <c r="L48" s="36" t="s">
        <v>51</v>
      </c>
    </row>
    <row r="49" spans="1:12" ht="46.5" customHeight="1">
      <c r="A49" s="5" t="s">
        <v>17</v>
      </c>
      <c r="B49" s="5">
        <v>750</v>
      </c>
      <c r="C49" s="5">
        <v>75020</v>
      </c>
      <c r="D49" s="5">
        <v>6060</v>
      </c>
      <c r="E49" s="51" t="s">
        <v>124</v>
      </c>
      <c r="F49" s="21">
        <v>70000</v>
      </c>
      <c r="G49" s="32">
        <v>70000</v>
      </c>
      <c r="H49" s="21">
        <v>70000</v>
      </c>
      <c r="I49" s="50"/>
      <c r="J49" s="50"/>
      <c r="K49" s="50"/>
      <c r="L49" s="36" t="s">
        <v>51</v>
      </c>
    </row>
    <row r="50" spans="1:12" ht="45" customHeight="1">
      <c r="A50" s="15" t="s">
        <v>18</v>
      </c>
      <c r="B50" s="15">
        <v>754</v>
      </c>
      <c r="C50" s="15">
        <v>75411</v>
      </c>
      <c r="D50" s="15">
        <v>6060</v>
      </c>
      <c r="E50" s="48" t="s">
        <v>113</v>
      </c>
      <c r="F50" s="16">
        <v>1005000</v>
      </c>
      <c r="G50" s="42">
        <v>1005000</v>
      </c>
      <c r="H50" s="16">
        <v>85000</v>
      </c>
      <c r="I50" s="15"/>
      <c r="J50" s="25" t="s">
        <v>114</v>
      </c>
      <c r="K50" s="15"/>
      <c r="L50" s="49" t="s">
        <v>95</v>
      </c>
    </row>
    <row r="51" spans="1:12" ht="45" customHeight="1">
      <c r="A51" s="74" t="s">
        <v>19</v>
      </c>
      <c r="B51" s="74">
        <v>852</v>
      </c>
      <c r="C51" s="74">
        <v>85218</v>
      </c>
      <c r="D51" s="74">
        <v>6060</v>
      </c>
      <c r="E51" s="73" t="s">
        <v>116</v>
      </c>
      <c r="F51" s="69">
        <v>21000</v>
      </c>
      <c r="G51" s="70">
        <v>21000</v>
      </c>
      <c r="H51" s="69">
        <v>21000</v>
      </c>
      <c r="I51" s="33"/>
      <c r="J51" s="71"/>
      <c r="K51" s="33"/>
      <c r="L51" s="72" t="s">
        <v>117</v>
      </c>
    </row>
    <row r="52" spans="1:12" ht="23.25" customHeight="1">
      <c r="A52" s="89" t="s">
        <v>29</v>
      </c>
      <c r="B52" s="90"/>
      <c r="C52" s="90"/>
      <c r="D52" s="90"/>
      <c r="E52" s="91"/>
      <c r="F52" s="18">
        <f>SUM(F46:F51)</f>
        <v>1262500</v>
      </c>
      <c r="G52" s="14">
        <f>SUM(G46:G51)</f>
        <v>1262500</v>
      </c>
      <c r="H52" s="18">
        <f>SUM(H46:H51)</f>
        <v>302500</v>
      </c>
      <c r="I52" s="18"/>
      <c r="J52" s="18">
        <v>960000</v>
      </c>
      <c r="K52" s="18"/>
      <c r="L52" s="29" t="s">
        <v>13</v>
      </c>
    </row>
    <row r="53" spans="1:12" ht="23.25" customHeight="1">
      <c r="A53" s="89" t="s">
        <v>118</v>
      </c>
      <c r="B53" s="90"/>
      <c r="C53" s="90"/>
      <c r="D53" s="90"/>
      <c r="E53" s="91"/>
      <c r="F53" s="18">
        <v>200000</v>
      </c>
      <c r="G53" s="14">
        <v>200000</v>
      </c>
      <c r="H53" s="18">
        <v>200000</v>
      </c>
      <c r="I53" s="18"/>
      <c r="J53" s="18"/>
      <c r="K53" s="18"/>
      <c r="L53" s="36" t="s">
        <v>51</v>
      </c>
    </row>
    <row r="54" spans="1:12" ht="30" customHeight="1">
      <c r="A54" s="89" t="s">
        <v>30</v>
      </c>
      <c r="B54" s="90"/>
      <c r="C54" s="90"/>
      <c r="D54" s="90"/>
      <c r="E54" s="91"/>
      <c r="F54" s="18">
        <f>SUM(F44,F52,F53)</f>
        <v>184207719.53</v>
      </c>
      <c r="G54" s="14">
        <f>SUM(G44,G52,G53)</f>
        <v>66341428.54</v>
      </c>
      <c r="H54" s="23">
        <f>SUM(H44,H52,H53)</f>
        <v>3286141</v>
      </c>
      <c r="I54" s="18">
        <f>SUM(I44,I52)</f>
        <v>13562871</v>
      </c>
      <c r="J54" s="18">
        <f>SUM(J44,J52,J53)</f>
        <v>28210399</v>
      </c>
      <c r="K54" s="18">
        <f>SUM(K44,K52)</f>
        <v>21282018</v>
      </c>
      <c r="L54" s="7" t="s">
        <v>13</v>
      </c>
    </row>
    <row r="55" spans="1:12" ht="9" customHeight="1">
      <c r="A55" s="8"/>
      <c r="B55" s="8"/>
      <c r="C55" s="8"/>
      <c r="D55" s="8"/>
      <c r="E55" s="8"/>
      <c r="F55" s="9"/>
      <c r="G55" s="8"/>
      <c r="H55" s="8"/>
      <c r="I55" s="8"/>
      <c r="J55" s="8"/>
      <c r="K55" s="8"/>
      <c r="L55" s="8"/>
    </row>
    <row r="56" spans="1:12" ht="15.75">
      <c r="A56" s="8" t="s">
        <v>14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>
      <c r="A57" s="8" t="s">
        <v>15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>
      <c r="A58" s="92" t="s">
        <v>16</v>
      </c>
      <c r="B58" s="92"/>
      <c r="C58" s="92"/>
      <c r="D58" s="92"/>
      <c r="E58" s="92"/>
      <c r="F58" s="92"/>
      <c r="G58" s="92"/>
      <c r="H58" s="92"/>
      <c r="I58" s="8"/>
      <c r="J58" s="8"/>
      <c r="K58" s="8"/>
      <c r="L58" s="8"/>
    </row>
    <row r="59" spans="1:12" ht="15.7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8"/>
    </row>
    <row r="61" spans="1:8" ht="15.75">
      <c r="A61" s="92"/>
      <c r="B61" s="92"/>
      <c r="C61" s="92"/>
      <c r="D61" s="92"/>
      <c r="E61" s="92"/>
      <c r="F61" s="92"/>
      <c r="G61" s="92"/>
      <c r="H61" s="92"/>
    </row>
    <row r="62" spans="1:8" ht="12.75">
      <c r="A62" s="17"/>
      <c r="B62" s="17"/>
      <c r="C62" s="17"/>
      <c r="D62" s="17"/>
      <c r="E62" s="17"/>
      <c r="F62" s="17"/>
      <c r="G62" s="17"/>
      <c r="H62" s="17"/>
    </row>
    <row r="63" spans="1:8" ht="15.75">
      <c r="A63" s="92"/>
      <c r="B63" s="92"/>
      <c r="C63" s="92"/>
      <c r="D63" s="92"/>
      <c r="E63" s="92"/>
      <c r="F63" s="92"/>
      <c r="G63" s="92"/>
      <c r="H63" s="92"/>
    </row>
    <row r="64" spans="1:8" ht="12.75">
      <c r="A64" s="17"/>
      <c r="B64" s="17"/>
      <c r="C64" s="17"/>
      <c r="D64" s="17"/>
      <c r="E64" s="17"/>
      <c r="F64" s="17"/>
      <c r="G64" s="17"/>
      <c r="H64" s="17"/>
    </row>
    <row r="65" spans="1:8" ht="12.75">
      <c r="A65" s="17"/>
      <c r="B65" s="17"/>
      <c r="C65" s="17"/>
      <c r="D65" s="17"/>
      <c r="E65" s="17"/>
      <c r="F65" s="17"/>
      <c r="G65" s="17"/>
      <c r="H65" s="17"/>
    </row>
    <row r="66" spans="1:8" ht="12.75">
      <c r="A66" s="17"/>
      <c r="B66" s="17"/>
      <c r="C66" s="17"/>
      <c r="D66" s="17"/>
      <c r="E66" s="17"/>
      <c r="F66" s="17"/>
      <c r="G66" s="17"/>
      <c r="H66" s="17"/>
    </row>
    <row r="67" spans="1:8" ht="12.75">
      <c r="A67" s="17"/>
      <c r="B67" s="17"/>
      <c r="C67" s="17"/>
      <c r="D67" s="17"/>
      <c r="E67" s="17"/>
      <c r="F67" s="17"/>
      <c r="G67" s="17"/>
      <c r="H67" s="17"/>
    </row>
    <row r="68" spans="1:8" ht="12.75">
      <c r="A68" s="17"/>
      <c r="B68" s="17"/>
      <c r="C68" s="17"/>
      <c r="D68" s="17"/>
      <c r="E68" s="17"/>
      <c r="F68" s="17"/>
      <c r="G68" s="17"/>
      <c r="H68" s="17"/>
    </row>
    <row r="69" spans="1:8" ht="12.75">
      <c r="A69" s="88"/>
      <c r="B69" s="88"/>
      <c r="C69" s="88"/>
      <c r="D69" s="88"/>
      <c r="E69" s="88"/>
      <c r="F69" s="88"/>
      <c r="G69" s="88"/>
      <c r="H69" s="17"/>
    </row>
    <row r="70" spans="1:8" ht="12.75">
      <c r="A70" s="88"/>
      <c r="B70" s="88"/>
      <c r="C70" s="88"/>
      <c r="D70" s="88"/>
      <c r="E70" s="88"/>
      <c r="F70" s="88"/>
      <c r="G70" s="88"/>
      <c r="H70" s="88"/>
    </row>
    <row r="71" spans="1:8" ht="12.75">
      <c r="A71" s="17"/>
      <c r="B71" s="17"/>
      <c r="C71" s="17"/>
      <c r="D71" s="17"/>
      <c r="E71" s="17"/>
      <c r="F71" s="17"/>
      <c r="G71" s="17"/>
      <c r="H71" s="17"/>
    </row>
    <row r="72" spans="1:8" ht="12.75">
      <c r="A72" s="17"/>
      <c r="B72" s="17"/>
      <c r="C72" s="17"/>
      <c r="D72" s="17"/>
      <c r="E72" s="17"/>
      <c r="F72" s="17"/>
      <c r="G72" s="17"/>
      <c r="H72" s="17"/>
    </row>
    <row r="73" spans="1:8" ht="12.75">
      <c r="A73" s="17"/>
      <c r="B73" s="17"/>
      <c r="C73" s="17"/>
      <c r="D73" s="17"/>
      <c r="E73" s="17"/>
      <c r="F73" s="17"/>
      <c r="G73" s="17"/>
      <c r="H73" s="17"/>
    </row>
  </sheetData>
  <sheetProtection/>
  <mergeCells count="32">
    <mergeCell ref="A44:E44"/>
    <mergeCell ref="G5:G8"/>
    <mergeCell ref="A58:H58"/>
    <mergeCell ref="A53:E53"/>
    <mergeCell ref="A70:H70"/>
    <mergeCell ref="F4:F8"/>
    <mergeCell ref="A63:H63"/>
    <mergeCell ref="A61:H61"/>
    <mergeCell ref="H5:K5"/>
    <mergeCell ref="H6:H8"/>
    <mergeCell ref="I6:I8"/>
    <mergeCell ref="J6:J8"/>
    <mergeCell ref="E4:E8"/>
    <mergeCell ref="G4:K4"/>
    <mergeCell ref="L4:L8"/>
    <mergeCell ref="D4:D8"/>
    <mergeCell ref="K6:K8"/>
    <mergeCell ref="A69:G69"/>
    <mergeCell ref="A45:L45"/>
    <mergeCell ref="A52:E52"/>
    <mergeCell ref="A54:E54"/>
    <mergeCell ref="A59:K59"/>
    <mergeCell ref="B10:E10"/>
    <mergeCell ref="B15:E15"/>
    <mergeCell ref="B18:E18"/>
    <mergeCell ref="B29:E29"/>
    <mergeCell ref="B24:E24"/>
    <mergeCell ref="K1:L1"/>
    <mergeCell ref="A2:L2"/>
    <mergeCell ref="A4:A8"/>
    <mergeCell ref="B4:B8"/>
    <mergeCell ref="C4:C8"/>
  </mergeCells>
  <printOptions horizontalCentered="1"/>
  <pageMargins left="0.31496062992125984" right="0.1968503937007874" top="0.35433070866141736" bottom="0.31496062992125984" header="0.2362204724409449" footer="0.35"/>
  <pageSetup horizontalDpi="600" verticalDpi="600" orientation="landscape" paperSize="9" scale="65" r:id="rId1"/>
  <rowBreaks count="3" manualBreakCount="3">
    <brk id="19" max="11" man="1"/>
    <brk id="32" max="11" man="1"/>
    <brk id="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stefkak</cp:lastModifiedBy>
  <cp:lastPrinted>2008-11-12T08:31:39Z</cp:lastPrinted>
  <dcterms:created xsi:type="dcterms:W3CDTF">2006-10-25T12:20:45Z</dcterms:created>
  <dcterms:modified xsi:type="dcterms:W3CDTF">2009-01-16T09:19:55Z</dcterms:modified>
  <cp:category/>
  <cp:version/>
  <cp:contentType/>
  <cp:contentStatus/>
</cp:coreProperties>
</file>