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29.10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<sst xmlns="http://schemas.openxmlformats.org/spreadsheetml/2006/main" count="25" uniqueCount="25">
  <si>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Plan finansowy Powiatowego Funduszu Ochrony Środowiska i Gospodarki Wodnej na rok 2007</t>
  </si>
  <si>
    <t>paragraf</t>
  </si>
  <si>
    <t>treść</t>
  </si>
  <si>
    <t>planowane przychody</t>
  </si>
  <si>
    <t>planowane wydatki</t>
  </si>
  <si>
    <t>przewidywany stan środków na początek                          roku 2007</t>
  </si>
  <si>
    <t>0690</t>
  </si>
  <si>
    <t>wpływy z różnych opłat (wpływy z opłat za gospodarcze wykorzystywanie środowiska oraz z kar)</t>
  </si>
  <si>
    <t>razem przychody</t>
  </si>
  <si>
    <t>2440</t>
  </si>
  <si>
    <t>dotacje przekazane z funduszy celowych na realizację zadań bieżących dla jednostek sektora finansów publicznych</t>
  </si>
  <si>
    <t>4300</t>
  </si>
  <si>
    <t>zakup usług pozostałych</t>
  </si>
  <si>
    <t>6110</t>
  </si>
  <si>
    <t>wydatki inwestycyjne funduszy celowych</t>
  </si>
  <si>
    <t>6120</t>
  </si>
  <si>
    <t>wydatki na zakupy inwestycyjne funduszy celowych</t>
  </si>
  <si>
    <t>dotacje z funduszy celowych na finansowanie lub dofinansowanie kosztów realizacji inwestycji i zakupów inwestycyjnych  sektora finansów publicznych</t>
  </si>
  <si>
    <t>razem wydatki</t>
  </si>
  <si>
    <t xml:space="preserve">planowany stan środków na koniec 2007 roku </t>
  </si>
  <si>
    <t>OGÓŁEM</t>
  </si>
  <si>
    <t>4210</t>
  </si>
  <si>
    <t>zakup materiałów i wyposażenia</t>
  </si>
  <si>
    <t>Załącznik nr 5 do Uchwały Rady Powiatu Cieszyńskiego</t>
  </si>
  <si>
    <t>Nr XIII/108/07 z dnia 26 listopada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</si>
</sst>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41" fontId="8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18" applyFont="1" applyAlignment="1">
      <alignment/>
      <protection/>
    </xf>
    <xf numFmtId="41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6" fillId="0" borderId="0" xfId="18" applyFont="1" applyAlignment="1">
      <alignment horizontal="right"/>
      <protection/>
    </xf>
    <xf numFmtId="0" fontId="6" fillId="0" borderId="0" xfId="0" applyFont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20" zoomScaleNormal="120" workbookViewId="0" topLeftCell="A1">
      <selection activeCell="B2" sqref="B2:D2"/>
    </sheetView>
  </sheetViews>
  <sheetFormatPr defaultColWidth="9.00390625" defaultRowHeight="12.75"/>
  <cols>
    <col min="1" max="1" width="12.125" style="2" customWidth="1"/>
    <col min="2" max="2" width="42.875" style="2" customWidth="1"/>
    <col min="3" max="3" width="17.375" style="2" customWidth="1"/>
    <col min="4" max="4" width="16.625" style="2" customWidth="1"/>
    <col min="5" max="16384" width="9.125" style="2" customWidth="1"/>
  </cols>
  <sheetData>
    <row r="1" spans="1:7" ht="15.75">
      <c r="A1" s="1"/>
      <c r="B1" s="23" t="s">
        <v>23</v>
      </c>
      <c r="C1" s="23"/>
      <c r="D1" s="23"/>
      <c r="E1" s="20"/>
      <c r="F1" s="20"/>
      <c r="G1" s="20"/>
    </row>
    <row r="2" spans="1:4" ht="15.75">
      <c r="A2" s="1"/>
      <c r="B2" s="24" t="s">
        <v>24</v>
      </c>
      <c r="C2" s="24"/>
      <c r="D2" s="24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2.75">
      <c r="A5" s="22" t="s">
        <v>0</v>
      </c>
      <c r="B5" s="22"/>
      <c r="C5" s="22"/>
      <c r="D5" s="22"/>
    </row>
    <row r="6" spans="1:4" ht="27.75" customHeight="1">
      <c r="A6" s="22"/>
      <c r="B6" s="22"/>
      <c r="C6" s="22"/>
      <c r="D6" s="22"/>
    </row>
    <row r="7" spans="1:4" ht="33.75" customHeight="1">
      <c r="A7" s="3"/>
      <c r="B7" s="3"/>
      <c r="C7" s="1"/>
      <c r="D7" s="3"/>
    </row>
    <row r="8" spans="1:4" ht="30" customHeight="1">
      <c r="A8" s="4" t="s">
        <v>1</v>
      </c>
      <c r="B8" s="4" t="s">
        <v>2</v>
      </c>
      <c r="C8" s="5" t="s">
        <v>3</v>
      </c>
      <c r="D8" s="5" t="s">
        <v>4</v>
      </c>
    </row>
    <row r="9" spans="1:4" ht="30" customHeight="1">
      <c r="A9" s="6"/>
      <c r="B9" s="7" t="s">
        <v>5</v>
      </c>
      <c r="C9" s="8">
        <v>6798</v>
      </c>
      <c r="D9" s="9"/>
    </row>
    <row r="10" spans="1:4" ht="47.25">
      <c r="A10" s="10" t="s">
        <v>6</v>
      </c>
      <c r="B10" s="11" t="s">
        <v>7</v>
      </c>
      <c r="C10" s="8">
        <f>230000+3102+310</f>
        <v>233412</v>
      </c>
      <c r="D10" s="8"/>
    </row>
    <row r="11" spans="1:4" ht="22.5" customHeight="1">
      <c r="A11" s="10"/>
      <c r="B11" s="12" t="s">
        <v>8</v>
      </c>
      <c r="C11" s="13">
        <f>SUM(C9:C10)</f>
        <v>240210</v>
      </c>
      <c r="D11" s="8"/>
    </row>
    <row r="12" spans="1:4" ht="45" customHeight="1">
      <c r="A12" s="10" t="s">
        <v>9</v>
      </c>
      <c r="B12" s="11" t="s">
        <v>10</v>
      </c>
      <c r="C12" s="13"/>
      <c r="D12" s="8">
        <v>17500</v>
      </c>
    </row>
    <row r="13" spans="1:4" ht="26.25" customHeight="1">
      <c r="A13" s="10" t="s">
        <v>21</v>
      </c>
      <c r="B13" s="11" t="s">
        <v>22</v>
      </c>
      <c r="C13" s="13"/>
      <c r="D13" s="8">
        <f>1500+1500+300</f>
        <v>3300</v>
      </c>
    </row>
    <row r="14" spans="1:4" ht="23.25" customHeight="1">
      <c r="A14" s="10" t="s">
        <v>11</v>
      </c>
      <c r="B14" s="11" t="s">
        <v>12</v>
      </c>
      <c r="C14" s="8"/>
      <c r="D14" s="8">
        <f>32500-1500+960</f>
        <v>31960</v>
      </c>
    </row>
    <row r="15" spans="1:4" ht="24" customHeight="1">
      <c r="A15" s="10" t="s">
        <v>13</v>
      </c>
      <c r="B15" s="11" t="s">
        <v>14</v>
      </c>
      <c r="C15" s="8"/>
      <c r="D15" s="8">
        <f>106898-9700-300+3102</f>
        <v>100000</v>
      </c>
    </row>
    <row r="16" spans="1:4" ht="30" customHeight="1">
      <c r="A16" s="10" t="s">
        <v>15</v>
      </c>
      <c r="B16" s="11" t="s">
        <v>16</v>
      </c>
      <c r="C16" s="13"/>
      <c r="D16" s="8">
        <f>11902+9700-960-31</f>
        <v>20611</v>
      </c>
    </row>
    <row r="17" spans="1:4" ht="65.25" customHeight="1">
      <c r="A17" s="14">
        <v>6260</v>
      </c>
      <c r="B17" s="11" t="s">
        <v>17</v>
      </c>
      <c r="C17" s="8"/>
      <c r="D17" s="8">
        <f>15818+27000</f>
        <v>42818</v>
      </c>
    </row>
    <row r="18" spans="1:4" ht="24.75" customHeight="1">
      <c r="A18" s="15"/>
      <c r="B18" s="15" t="s">
        <v>18</v>
      </c>
      <c r="C18" s="13">
        <f>SUM(C17:C17)</f>
        <v>0</v>
      </c>
      <c r="D18" s="13">
        <f>SUM(D12:D17)</f>
        <v>216189</v>
      </c>
    </row>
    <row r="19" spans="1:4" ht="26.25" customHeight="1">
      <c r="A19" s="16"/>
      <c r="B19" s="17" t="s">
        <v>19</v>
      </c>
      <c r="C19" s="8"/>
      <c r="D19" s="8">
        <v>24021</v>
      </c>
    </row>
    <row r="20" spans="1:4" ht="24.75" customHeight="1">
      <c r="A20" s="16"/>
      <c r="B20" s="15" t="s">
        <v>20</v>
      </c>
      <c r="C20" s="18">
        <f>SUM(C18,C11)</f>
        <v>240210</v>
      </c>
      <c r="D20" s="13">
        <f>D18+D19</f>
        <v>240210</v>
      </c>
    </row>
    <row r="21" spans="1:4" ht="12" customHeight="1">
      <c r="A21" s="19"/>
      <c r="B21" s="19"/>
      <c r="C21" s="19"/>
      <c r="D21" s="19"/>
    </row>
    <row r="22" spans="1:4" ht="15.75">
      <c r="A22" s="19"/>
      <c r="B22" s="19"/>
      <c r="C22" s="19"/>
      <c r="D22" s="21"/>
    </row>
    <row r="23" spans="1:4" ht="15.75">
      <c r="A23" s="19"/>
      <c r="B23" s="19"/>
      <c r="C23" s="19"/>
      <c r="D23" s="19"/>
    </row>
    <row r="24" spans="1:4" ht="15.75">
      <c r="A24" s="19"/>
      <c r="B24" s="19"/>
      <c r="C24" s="19"/>
      <c r="D24" s="19"/>
    </row>
    <row r="25" spans="1:4" ht="15.75">
      <c r="A25" s="19"/>
      <c r="B25" s="19"/>
      <c r="C25" s="19"/>
      <c r="D25" s="19"/>
    </row>
    <row r="26" spans="1:4" ht="15.75">
      <c r="A26" s="19"/>
      <c r="B26" s="19"/>
      <c r="C26" s="19"/>
      <c r="D26" s="19"/>
    </row>
    <row r="27" spans="1:4" ht="15.75">
      <c r="A27" s="19"/>
      <c r="B27" s="19"/>
      <c r="C27" s="19"/>
      <c r="D27" s="19"/>
    </row>
    <row r="28" spans="1:4" ht="15.75">
      <c r="A28" s="19"/>
      <c r="B28" s="19"/>
      <c r="C28" s="19"/>
      <c r="D28" s="19"/>
    </row>
    <row r="29" spans="1:4" ht="15.75">
      <c r="A29" s="19"/>
      <c r="B29" s="19"/>
      <c r="C29" s="19"/>
      <c r="D29" s="19"/>
    </row>
    <row r="30" spans="1:4" ht="15.75">
      <c r="A30" s="19"/>
      <c r="B30" s="19"/>
      <c r="C30" s="19"/>
      <c r="D30" s="19"/>
    </row>
    <row r="31" spans="1:4" ht="15.75">
      <c r="A31" s="19"/>
      <c r="B31" s="19"/>
      <c r="C31" s="19"/>
      <c r="D31" s="19"/>
    </row>
    <row r="32" spans="1:4" ht="15.75">
      <c r="A32" s="19"/>
      <c r="B32" s="19"/>
      <c r="C32" s="19"/>
      <c r="D32" s="19"/>
    </row>
    <row r="33" spans="1:4" ht="15.75">
      <c r="A33" s="19"/>
      <c r="B33" s="19"/>
      <c r="C33" s="19"/>
      <c r="D33" s="19"/>
    </row>
    <row r="34" spans="1:4" ht="15.75">
      <c r="A34" s="19"/>
      <c r="B34" s="19"/>
      <c r="C34" s="19"/>
      <c r="D34" s="19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</sheetData>
  <mergeCells count="3">
    <mergeCell ref="A5:D6"/>
    <mergeCell ref="B1:D1"/>
    <mergeCell ref="B2:D2"/>
  </mergeCells>
  <printOptions horizontalCentered="1"/>
  <pageMargins left="0.35433070866141736" right="0.5905511811023623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Biuro Rady</cp:lastModifiedBy>
  <cp:lastPrinted>2007-10-18T09:46:20Z</cp:lastPrinted>
  <dcterms:created xsi:type="dcterms:W3CDTF">2007-07-17T09:30:10Z</dcterms:created>
  <dcterms:modified xsi:type="dcterms:W3CDTF">2007-11-28T07:55:54Z</dcterms:modified>
  <cp:category/>
  <cp:version/>
  <cp:contentType/>
  <cp:contentStatus/>
</cp:coreProperties>
</file>