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IWONA.K\Przebudowa ul. Korczaka i Tuwima w Kaczycach\PRZETARG_2020\Materiały dla BZ\Kosztorys ofertowy\"/>
    </mc:Choice>
  </mc:AlternateContent>
  <xr:revisionPtr revIDLastSave="0" documentId="13_ncr:1_{90F3D5F6-7BAE-4631-831C-2C476FD28566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TES" sheetId="4" r:id="rId1"/>
    <sheet name="roboty drogowe" sheetId="5" r:id="rId2"/>
  </sheets>
  <definedNames>
    <definedName name="_xlnm.Print_Area" localSheetId="1">'roboty drogowe'!$A$1:$H$226</definedName>
    <definedName name="_xlnm.Print_Area" localSheetId="0">TES!$A$1:$D$18</definedName>
  </definedNames>
  <calcPr calcId="181029"/>
</workbook>
</file>

<file path=xl/calcChain.xml><?xml version="1.0" encoding="utf-8"?>
<calcChain xmlns="http://schemas.openxmlformats.org/spreadsheetml/2006/main">
  <c r="C10" i="4" l="1"/>
  <c r="K14" i="5"/>
  <c r="H17" i="5"/>
  <c r="H19" i="5"/>
  <c r="K189" i="5"/>
  <c r="H218" i="5"/>
  <c r="H215" i="5"/>
  <c r="H212" i="5"/>
  <c r="H207" i="5"/>
  <c r="H208" i="5"/>
  <c r="H209" i="5"/>
  <c r="H198" i="5"/>
  <c r="H199" i="5"/>
  <c r="H200" i="5"/>
  <c r="H201" i="5"/>
  <c r="H202" i="5"/>
  <c r="H203" i="5"/>
  <c r="H204" i="5"/>
  <c r="H193" i="5"/>
  <c r="H194" i="5"/>
  <c r="H190" i="5"/>
  <c r="H178" i="5"/>
  <c r="H179" i="5"/>
  <c r="H180" i="5"/>
  <c r="H181" i="5"/>
  <c r="H182" i="5"/>
  <c r="H183" i="5"/>
  <c r="H184" i="5"/>
  <c r="H185" i="5"/>
  <c r="H186" i="5"/>
  <c r="H187" i="5"/>
  <c r="H164" i="5"/>
  <c r="H165" i="5"/>
  <c r="H166" i="5"/>
  <c r="H167" i="5"/>
  <c r="H168" i="5"/>
  <c r="H158" i="5"/>
  <c r="H159" i="5"/>
  <c r="H160" i="5"/>
  <c r="H153" i="5"/>
  <c r="H154" i="5"/>
  <c r="H155" i="5"/>
  <c r="H150" i="5"/>
  <c r="H147" i="5"/>
  <c r="H141" i="5"/>
  <c r="H142" i="5"/>
  <c r="H143" i="5"/>
  <c r="H144" i="5"/>
  <c r="H136" i="5"/>
  <c r="H137" i="5"/>
  <c r="H138" i="5"/>
  <c r="H126" i="5"/>
  <c r="H127" i="5"/>
  <c r="H128" i="5"/>
  <c r="H129" i="5"/>
  <c r="H130" i="5"/>
  <c r="H131" i="5"/>
  <c r="H132" i="5"/>
  <c r="H133" i="5"/>
  <c r="H120" i="5"/>
  <c r="H121" i="5"/>
  <c r="H122" i="5"/>
  <c r="H115" i="5"/>
  <c r="H116" i="5"/>
  <c r="H117" i="5"/>
  <c r="H111" i="5"/>
  <c r="H112" i="5"/>
  <c r="H107" i="5"/>
  <c r="H108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75" i="5"/>
  <c r="H76" i="5"/>
  <c r="H77" i="5"/>
  <c r="H78" i="5"/>
  <c r="H79" i="5"/>
  <c r="H80" i="5"/>
  <c r="H81" i="5"/>
  <c r="H82" i="5"/>
  <c r="H83" i="5"/>
  <c r="H84" i="5"/>
  <c r="H85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49" i="5"/>
  <c r="H50" i="5"/>
  <c r="H51" i="5"/>
  <c r="H52" i="5"/>
  <c r="H53" i="5"/>
  <c r="H54" i="5"/>
  <c r="H55" i="5"/>
  <c r="H41" i="5"/>
  <c r="H42" i="5"/>
  <c r="H43" i="5"/>
  <c r="H44" i="5"/>
  <c r="H45" i="5"/>
  <c r="H46" i="5"/>
  <c r="H32" i="5"/>
  <c r="H33" i="5"/>
  <c r="H34" i="5"/>
  <c r="H35" i="5"/>
  <c r="H36" i="5"/>
  <c r="H37" i="5"/>
  <c r="H38" i="5"/>
  <c r="H217" i="5"/>
  <c r="H214" i="5"/>
  <c r="H211" i="5"/>
  <c r="H206" i="5"/>
  <c r="H197" i="5"/>
  <c r="H192" i="5"/>
  <c r="H189" i="5"/>
  <c r="H177" i="5"/>
  <c r="H175" i="5"/>
  <c r="H172" i="5"/>
  <c r="H170" i="5"/>
  <c r="H163" i="5"/>
  <c r="H157" i="5"/>
  <c r="H152" i="5"/>
  <c r="H149" i="5"/>
  <c r="H146" i="5"/>
  <c r="H140" i="5"/>
  <c r="H135" i="5"/>
  <c r="H125" i="5"/>
  <c r="H119" i="5"/>
  <c r="H114" i="5"/>
  <c r="H110" i="5"/>
  <c r="H106" i="5"/>
  <c r="H87" i="5"/>
  <c r="H74" i="5"/>
  <c r="H59" i="5"/>
  <c r="H48" i="5"/>
  <c r="H40" i="5"/>
  <c r="H31" i="5"/>
  <c r="H22" i="5"/>
  <c r="H23" i="5"/>
  <c r="H24" i="5"/>
  <c r="H25" i="5"/>
  <c r="H26" i="5"/>
  <c r="H27" i="5"/>
  <c r="H28" i="5"/>
  <c r="H21" i="5"/>
  <c r="H219" i="5" l="1"/>
  <c r="H221" i="5" s="1"/>
  <c r="H220" i="5" s="1"/>
  <c r="C12" i="4"/>
  <c r="C11" i="4" l="1"/>
</calcChain>
</file>

<file path=xl/sharedStrings.xml><?xml version="1.0" encoding="utf-8"?>
<sst xmlns="http://schemas.openxmlformats.org/spreadsheetml/2006/main" count="796" uniqueCount="465">
  <si>
    <t xml:space="preserve">Cena jednostkowa </t>
  </si>
  <si>
    <t xml:space="preserve">Wartość robót </t>
  </si>
  <si>
    <t xml:space="preserve">STWiORB </t>
  </si>
  <si>
    <t>Opis i wyliczenia</t>
  </si>
  <si>
    <t>j.m.</t>
  </si>
  <si>
    <t>m</t>
  </si>
  <si>
    <t>ROBOTY ZIEMNE</t>
  </si>
  <si>
    <t>KANALIZACJA DESZCZOWA</t>
  </si>
  <si>
    <t>szt.</t>
  </si>
  <si>
    <t>JEZDNIA</t>
  </si>
  <si>
    <t>ZJAZDY</t>
  </si>
  <si>
    <t>DOCELOWA ORGANIZACJA RUCHU</t>
  </si>
  <si>
    <t>OZNAKOWANIE POZIOME</t>
  </si>
  <si>
    <t>OZNAKOWANIE PIONOWE</t>
  </si>
  <si>
    <t>INWENTARYZACJA GEODEZYJNA POWYKONAWCZA</t>
  </si>
  <si>
    <t>m3</t>
  </si>
  <si>
    <t>1.1.1</t>
  </si>
  <si>
    <t>1.3</t>
  </si>
  <si>
    <t>1.1</t>
  </si>
  <si>
    <t>1.2</t>
  </si>
  <si>
    <t>1.2.1</t>
  </si>
  <si>
    <t>1.3.1</t>
  </si>
  <si>
    <t>1.3.2</t>
  </si>
  <si>
    <t>1.3.3</t>
  </si>
  <si>
    <t>1.3.4</t>
  </si>
  <si>
    <t>1.3.5</t>
  </si>
  <si>
    <t>1.3.6</t>
  </si>
  <si>
    <t>1.3.7</t>
  </si>
  <si>
    <t>2.1</t>
  </si>
  <si>
    <t>2.2</t>
  </si>
  <si>
    <t>2.3</t>
  </si>
  <si>
    <t>2.4</t>
  </si>
  <si>
    <t>2.5</t>
  </si>
  <si>
    <t>2.6</t>
  </si>
  <si>
    <t>2.7</t>
  </si>
  <si>
    <t xml:space="preserve">Lp. </t>
  </si>
  <si>
    <t>L.p.                             K.O.</t>
  </si>
  <si>
    <t>Ilość</t>
  </si>
  <si>
    <t>kpl</t>
  </si>
  <si>
    <t>szt</t>
  </si>
  <si>
    <t>km</t>
  </si>
  <si>
    <t>………………………………………………
              miejscowość i data</t>
  </si>
  <si>
    <t>ryczałt</t>
  </si>
  <si>
    <t>1</t>
  </si>
  <si>
    <t>1.4</t>
  </si>
  <si>
    <t>1.5</t>
  </si>
  <si>
    <t>1.6</t>
  </si>
  <si>
    <t>2</t>
  </si>
  <si>
    <t>D-01.03.04</t>
  </si>
  <si>
    <t>3</t>
  </si>
  <si>
    <t>D-04.04.04</t>
  </si>
  <si>
    <t>D-05.03.23a</t>
  </si>
  <si>
    <t>D-01.02.04</t>
  </si>
  <si>
    <t>D-05.03.05a</t>
  </si>
  <si>
    <t>D-M.00.00.00</t>
  </si>
  <si>
    <t>D-01.03.02</t>
  </si>
  <si>
    <t>D-01.03.06</t>
  </si>
  <si>
    <t>RAZEM ROBOTY DROGOWE (NETTO)</t>
  </si>
  <si>
    <t xml:space="preserve">.................................................................
podpis i pieczęć osoby / osób  uprawnionej(ych)                                                                                                                                                                                                                                           do reprezentowania Wykonawcy
                                   </t>
  </si>
  <si>
    <t>L.p.</t>
  </si>
  <si>
    <t xml:space="preserve">  Z A K R E S   R Z E C Z O W Y -                                                             G Ł  Ó W N E   K A T E G O R I E</t>
  </si>
  <si>
    <t>W A R T O Ś Ć                       N E T T O
[ZŁ]</t>
  </si>
  <si>
    <t>PODATEK  VAT 23 %</t>
  </si>
  <si>
    <t>KOSZTORYS OFERTOWY RAZEM BRUTTO:</t>
  </si>
  <si>
    <t>……………………………………………………………………………………………………………………………………………………  słownie złotych</t>
  </si>
  <si>
    <t xml:space="preserve">                                                                                                                                                                 . ..................................................................
                                                                                                           podpis i pieczęć osoby / osób uprawnionej(ych)  
                                                                                                                                           do reprezentowania Wykonawcy
                                   </t>
  </si>
  <si>
    <t>Zamawiający:
      POWIAT CIESZYŃSKI REPREZENTOWANY PRZEZ ZARZĄD POWIATU CIESZYŃSKIEGO UL. BOBRECKA 29, 43-400 CIESZYN</t>
  </si>
  <si>
    <t>Nazwa zadania:</t>
  </si>
  <si>
    <t xml:space="preserve">TABELA ELEMENTÓW SCALONYCH </t>
  </si>
  <si>
    <t>K O S Z T O R Y S    OFERTOWY I</t>
  </si>
  <si>
    <t>ROBOTY DROGOWE</t>
  </si>
  <si>
    <t>PODATEK VAT 23%</t>
  </si>
  <si>
    <t>RAZEM ROBOTY DROGOWE (BRUTTO)</t>
  </si>
  <si>
    <t>ROBOTY W PASIE DROGOWYM</t>
  </si>
  <si>
    <t>ROBOTY PRZYGOTOWAWCZE I POMIAROWE</t>
  </si>
  <si>
    <t>TYMCZASOWA ORGANIZACJA RUCHU</t>
  </si>
  <si>
    <t>Tymczasowa organizacja ruchu- opracowanie projektu i wprowadzenie oznakowania</t>
  </si>
  <si>
    <t>Cięcie piłą nawierzchni bitumicznych na głębokośc do 10 cm</t>
  </si>
  <si>
    <t>m2</t>
  </si>
  <si>
    <t>Rozebranie nawierzchni z zjazdów zkostki brukowej betonowej</t>
  </si>
  <si>
    <t>Rozebranie krawężników betonowych 15x30 cm</t>
  </si>
  <si>
    <t>Rozebranie ścieków z elementów betonowych o grub. 15 cm</t>
  </si>
  <si>
    <t>Załadunek i wywóz gruzu z rozbiórek na odległość 5 km</t>
  </si>
  <si>
    <t>Opłata składowiskowa</t>
  </si>
  <si>
    <t>ZABEZPIECZENIE INFRASTRUKTURY PODZIEMNEJ</t>
  </si>
  <si>
    <t>ZABEZPIECZENIE KABLI ENERGETYCZNYCH I OŚWIETLENIOWYCH</t>
  </si>
  <si>
    <t>Rury ochronne dwudzielne z polietylenu twardego o śr. nom. 110 mm, końce rur zabezpieczyć np. pianką poliuretanową</t>
  </si>
  <si>
    <t>Obsypka rur piaskiem 30 cm ponad górę rury</t>
  </si>
  <si>
    <t>ZABEZPIECZENIE KABLI TELETECHNICZNYCH</t>
  </si>
  <si>
    <t>Oznakowanie trasy kabla teletechnicznego ułożonego w ziemi taśmą z tworzywa sztucznego</t>
  </si>
  <si>
    <t>ZABEZPIECZENIE GAZOCIĄGU</t>
  </si>
  <si>
    <t>Rury ochronne stalowe dwudzielne średnicy 700 mm. Na rurze przewodowej zabudować płozy centrujące, końce rury zabezpieczyć</t>
  </si>
  <si>
    <t>ODWODNIENIE DROGI</t>
  </si>
  <si>
    <t>PRZEBUDOWA PRZEPUSTÓW</t>
  </si>
  <si>
    <t>PRZEBUDOWA PRZEPUSTÓW POD KORONĄ DROGI</t>
  </si>
  <si>
    <t>Rozebranie ścianek czołowych przepustów</t>
  </si>
  <si>
    <t>Wykopy na odkład wraz z umocnieniem ścian wykopów</t>
  </si>
  <si>
    <t>Ława fundamentowa żwirowa</t>
  </si>
  <si>
    <t>Kanały z rur PVC łączonych na wcisk o śednicy zewnętrznej 500 mm (rury lite SN12)</t>
  </si>
  <si>
    <t>Prefabrykowane ścianki czołowe dla rur fi 400 mm (zastosować ścianki oporowe "ze skrzydełkami")</t>
  </si>
  <si>
    <t>Prefabrykowane ścianki czołowe dla rur fi 500 mm (zastosować ścianki oporowe "ze skrzydełkami")</t>
  </si>
  <si>
    <t>Obsypka rur piaskiem 30cm ponad górę rury</t>
  </si>
  <si>
    <t>Załadunek i odwóz gruntu z wykopu na odległość 5 km</t>
  </si>
  <si>
    <t>PRZEBUDOWA PRZEPUSTÓW POD ZJAZDAMI</t>
  </si>
  <si>
    <t>Rozebranie przepustów rurowych pod zjazdami</t>
  </si>
  <si>
    <t>Izolacja zewnętrznych powierzchni rur WIPRO.o śr.400 mm ,dwukrotnie</t>
  </si>
  <si>
    <t>Rury żelbetonowe "WIPRO" łączone na uszczelkę gumową o średnicy 400 mm</t>
  </si>
  <si>
    <t>Warstwa zagęszczonego żwiru grubości 10 cm</t>
  </si>
  <si>
    <t>Studnie rewizyjne z kręgów betonowych o średnicy 1000 mm (głębokość studni wg projektu)</t>
  </si>
  <si>
    <t>stud.</t>
  </si>
  <si>
    <t>Studzienki ściekowe uliczne betonowe o śr. 500 mm z osadnikiem</t>
  </si>
  <si>
    <t>Warstwa zagęszczonego piasku grubości 10 cm</t>
  </si>
  <si>
    <t>Kanały z rur PVC łączonych na wcisk o śr. zewn. 400 mm - rury lite SN12</t>
  </si>
  <si>
    <t>Prefabrykowane ścianki czołowe dla rur fi 315 mm (zastosować ścianki oporowe "ze skrzydełkami")</t>
  </si>
  <si>
    <t>Oznakowanie trasy kanału deszczowego ułożonego w ziemi taśmą z tworzywa sztucznego</t>
  </si>
  <si>
    <t>Zasypanie wykopów piaskiem gruboziarnistym wraz z warstwowym zagęszczeniem</t>
  </si>
  <si>
    <t>Inspekcja kamerą tv ułożonych kanałów</t>
  </si>
  <si>
    <t>Załadunek i odwóz nadmiaru gruntu z wykopu na odległość 5 km</t>
  </si>
  <si>
    <t>WODOŚCIEK</t>
  </si>
  <si>
    <t>Ścieki uliczne z pięciu rzędów kostki brukowej prostokątnej grubości 8 cm</t>
  </si>
  <si>
    <t>ODTWORZENIE ROWÓW</t>
  </si>
  <si>
    <t>Odtworzenie rowów z wyprofilowaniem dna i skarp (wydobyty grunt rozplantować wzdłuż krawędzi rowu) - w granicach pasa drogowego - nadmiar wywieźć</t>
  </si>
  <si>
    <t>Oczyszczenie rowów z namułu z wyprofilowaniem skarp rowu</t>
  </si>
  <si>
    <t>Roboty ziemne - korekta niwelety z wbudowaniem gruntu w nasyp</t>
  </si>
  <si>
    <t>Formowanie i zagęszczenie nasypów</t>
  </si>
  <si>
    <t>Roboty ziemne - wykonanie koryta z odwozem gruntu na odległość 5 km - w granicach pasa drogowego</t>
  </si>
  <si>
    <t>Opłata składowiskowa - w granicach pasa drogowego</t>
  </si>
  <si>
    <t>KRAWĘŻNIKI I OBRZEŻA</t>
  </si>
  <si>
    <t>Ława betonowa z oporem pod krawężniki i obrzeża (mieszanka betonowa klasy C12/15) - w granicach pasa drogowego</t>
  </si>
  <si>
    <t>D-08.03.01</t>
  </si>
  <si>
    <t>Obrzeża betonowe o wymiarach 30x8 cm ustawione bezpośrednio na wilgotnej mieszance betonowej - w granicach pasa drogowego</t>
  </si>
  <si>
    <t>Krawężniki betonowe wystające o wymiarach 20x30 cm ustawione bezpośrednio na wilgotnej mieszance betonowej</t>
  </si>
  <si>
    <t>Krawężniki betonowe najazdowe o wymiarach 20x22 cm ustawione bezpośrednio na wilgotnej mieszance betonowej - w granicach pasa drogowego</t>
  </si>
  <si>
    <t>WARSTWY KONSTRUKCYJNE I NAWIERZCHNIE</t>
  </si>
  <si>
    <t>Oczyszczenie i skropienie emulsją asfaltową na zimno warstwy wiążącej; zużycie emulsji 0,5 kg/m2 -w granicach pasa drogowego</t>
  </si>
  <si>
    <t>Warstwa mrozoochronna z pospółki frakcji 0/63 mm grubości 20 cm po zagęszczeniu - w granicach pasa drogowego</t>
  </si>
  <si>
    <t>Podbudowa z tłucznia kamiennego frakcji 0/31,5 mm grubości 20 cm po zagęszczeniu - w granicach pasa drogowego</t>
  </si>
  <si>
    <t>CHODNIKI I PERONY PRZYSTANKOWE</t>
  </si>
  <si>
    <t>Profilowanie i zagęszenie podłoża pod warstwy konstrukcyjne</t>
  </si>
  <si>
    <t>Warstwa mrozoochronna z pospółki frakcji 0/63 mm grubości 15 cm po zagęszczeniu</t>
  </si>
  <si>
    <t>Podbudowa z tłucznia kamiennego frakcji 0/31,5 mm grubości 15 cm po zagęszczeniu</t>
  </si>
  <si>
    <t>Nawierzchnie peronów i chodników z kostki brukowej betonowej grububości 8 cm na podsypce cementowo-piaskowej (kostka Behaton w kolorze szarym)</t>
  </si>
  <si>
    <t>Nawierzchnia z kostki brukowej betonowej integracyjnej grububości 8 cm na podsypce cementowo-piaskowej (kostka integracyjna Behaton w kolorze czerwonym)</t>
  </si>
  <si>
    <t>POBOCZE UTWARDZONE DESTRUKTEM</t>
  </si>
  <si>
    <t>Pobocze z destruktu asfaltowego grubości 16 cm - w granicach pasa drogowego</t>
  </si>
  <si>
    <t>UMOCNIENIE SKARP PŁYTAMI AŻUROWYMI</t>
  </si>
  <si>
    <t>ROBOTY POZOSTAŁE</t>
  </si>
  <si>
    <t>Regulacja pionowa studzienek dla zaworów wodociągowych</t>
  </si>
  <si>
    <t>Regulacja pionowa studzienek dla studzienek teletechnicznych wraz z wymianą 2 szt ramy i pokrywy na typ cięzki</t>
  </si>
  <si>
    <t>Rozścielenie ziemi urodzajnej grubości 5 cm z obsianiem trawą</t>
  </si>
  <si>
    <t>NADZORY BRANŻOWE</t>
  </si>
  <si>
    <t>Nadzór branżowy - teletechnika</t>
  </si>
  <si>
    <t>Nadzór branżowy - energetyka</t>
  </si>
  <si>
    <t>Nadzór branżowy - wodociągi</t>
  </si>
  <si>
    <t>Nadzór branżowy - gazownia</t>
  </si>
  <si>
    <t>Słupki do znaków drogowych z rur stalowych ocynkowanych o śr. 70 mm (słupki zabetonować w gruncie)</t>
  </si>
  <si>
    <t>Przymocowanie tablic znaków drogowych - lica znaków pokryte materiałem odblaskowym drugiej generacji</t>
  </si>
  <si>
    <t>Przymocowanie tablic znaków drogowych - tabliczki znaków drogowych</t>
  </si>
  <si>
    <t>Montaż lustra drogowego</t>
  </si>
  <si>
    <t>Tablice kierujące</t>
  </si>
  <si>
    <t>Malowanie linii na przejściach dla pieszych ( P-10 i P-14) - ozakowanie grubowarstwowe oraz innych symboli - oznakowanie cienkowarstwowe</t>
  </si>
  <si>
    <t>Opracowanie inwentaryzacji geodezyjnej powykonawczej</t>
  </si>
  <si>
    <t>4</t>
  </si>
  <si>
    <t>6</t>
  </si>
  <si>
    <t>D- 01.00.00</t>
  </si>
  <si>
    <t>D-07.10.01</t>
  </si>
  <si>
    <t>ROBOTY ROZBIÓRKOWE</t>
  </si>
  <si>
    <t>D-05.03.11</t>
  </si>
  <si>
    <t>1.4. 1</t>
  </si>
  <si>
    <t>1.4. 2</t>
  </si>
  <si>
    <t>1.4. 3</t>
  </si>
  <si>
    <t>1.5. 1</t>
  </si>
  <si>
    <t>1.5. 1.1</t>
  </si>
  <si>
    <t>D-03.02.01</t>
  </si>
  <si>
    <t>10</t>
  </si>
  <si>
    <t>1.5. 1.2</t>
  </si>
  <si>
    <t>1.5. 2</t>
  </si>
  <si>
    <t>23</t>
  </si>
  <si>
    <t>D-05.03.26a</t>
  </si>
  <si>
    <t>D-10.03.01c</t>
  </si>
  <si>
    <t>1.5. 3</t>
  </si>
  <si>
    <t>D-08.05.01</t>
  </si>
  <si>
    <t>Ułożenie ścieków drogowych korytkowych trójkątnych -w granicach pasa drogowego</t>
  </si>
  <si>
    <t>1.5. 4</t>
  </si>
  <si>
    <t>D-06.04.01</t>
  </si>
  <si>
    <t>150</t>
  </si>
  <si>
    <t>D-04.01.01</t>
  </si>
  <si>
    <t>200</t>
  </si>
  <si>
    <t>1.7</t>
  </si>
  <si>
    <t>D-08.01.01b</t>
  </si>
  <si>
    <t>1.8</t>
  </si>
  <si>
    <t>1.8. 1</t>
  </si>
  <si>
    <t>D-04.05.04</t>
  </si>
  <si>
    <t>D-04.03.01a</t>
  </si>
  <si>
    <t>D-04.07.01a</t>
  </si>
  <si>
    <t>D-05.03.05b</t>
  </si>
  <si>
    <t>1.8. 2</t>
  </si>
  <si>
    <t>1.11</t>
  </si>
  <si>
    <t>D-04.04.02</t>
  </si>
  <si>
    <t>Nawierzchnie zjazdów z kostki brukowej betonowej gru-bubości 8 cm na podsypce cementowo-piaskowej (kostka Behaton w kolorze czerwonym) - w granicach pasa drogowego</t>
  </si>
  <si>
    <t>1.8. 3</t>
  </si>
  <si>
    <t>372</t>
  </si>
  <si>
    <t>1.9</t>
  </si>
  <si>
    <t>D-06.03.01</t>
  </si>
  <si>
    <t>1.10</t>
  </si>
  <si>
    <t>D-05.03.03</t>
  </si>
  <si>
    <t>D-03.02.01a</t>
  </si>
  <si>
    <t>Regulacja pionowa studzienek dla włazów kanałowych ( kanalizacja sanitarna) wraz z wymianą przykryw na typ ciężki</t>
  </si>
  <si>
    <t>2600</t>
  </si>
  <si>
    <t>1.12</t>
  </si>
  <si>
    <t>1.13</t>
  </si>
  <si>
    <t>1.13 .1</t>
  </si>
  <si>
    <t>74</t>
  </si>
  <si>
    <t>D-07.01.01</t>
  </si>
  <si>
    <t>78</t>
  </si>
  <si>
    <t>1.13 .2</t>
  </si>
  <si>
    <t>D-07.01.02</t>
  </si>
  <si>
    <t>1.14</t>
  </si>
  <si>
    <t>ROBOTY POZA PASEM DROGOWYM</t>
  </si>
  <si>
    <t>MODERNIZACJA ISTNIEJACEJ KANALIZACJI</t>
  </si>
  <si>
    <t>Demontaż rurociągu betonowego o śr. 400 mm</t>
  </si>
  <si>
    <t>Kanały z rur PVC łączonych na wcisk o śr. zewn. 400 mm - rury lite SN8</t>
  </si>
  <si>
    <t>93</t>
  </si>
  <si>
    <t>Opłata składowiskowa - poza pasem drogowym</t>
  </si>
  <si>
    <t>2.5. 1</t>
  </si>
  <si>
    <t>Siatka do zbrojenia nawierzchni bitumicznych o wytrzymałości dwukierunkowej min 100kN/m - poza pasem drogowym</t>
  </si>
  <si>
    <t>Oczyszczenie i skropienie emulsją asfaltową na zimno stabilizacji; zużycie emulsji 0,5 kg/m2 - poza pasem drogowym</t>
  </si>
  <si>
    <t>Podbudowa z mieszanki mineralno-bitumicznej AC22P grubości 7 cm po zagęszczeniu w granicach pasa drogowego - poza pasem drogowym</t>
  </si>
  <si>
    <t>Oczyszczenie i skropienie emulsją asfaltową na zimno podbudowy zasadniczej; zużycie emulsji 0,5 kg/m2 -poza pasem drogowym</t>
  </si>
  <si>
    <t>Warstwa wiążąca z mieszanek mineralno-bitumicznych AC16W grubości 5 cm po zagęszczeniu - poza pasem drogowym</t>
  </si>
  <si>
    <t>Oczyszczenie i skropienie emulsją asfaltową na zimno warstwy wiążącej; zużycie emulsji 0,5 kg/m2 - poza pasem drogowym</t>
  </si>
  <si>
    <t>Nawierzchnia z mieszanek mineralno-bitumicznych AC11S grubości 4 cm po zagęszczeniu - poza pasem drogowym</t>
  </si>
  <si>
    <t>2.5. 2</t>
  </si>
  <si>
    <t>Warstwa mrozoochronna z pospółki frakcji 0/63 mm grubości 20 cm po zagęszczeniu - poza pasem drogowym</t>
  </si>
  <si>
    <t>Podbudowa z tłucznia kamiennego frakcji 0/31,5 mm grubości 20 cm po zagęszczeniu - poza pasem drogowym</t>
  </si>
  <si>
    <t>Nawierzchnie zjazdów z kostki brukowej betonowej gru-bubości 8 cm na podsypce cementowo-piaskowej (kostka Behaton w kolorze czerwonym)- poza pasem drogowym</t>
  </si>
  <si>
    <t>2.5. 3</t>
  </si>
  <si>
    <t>DOPASOWANIE WYSOKOŚCIOWE ZJAZDÓW</t>
  </si>
  <si>
    <t>Wysokościowe dopasowanie zjazdów utwardzonych tłuczniem, odtworzenie nawerzchni po wymianie przepustów - średnia grubość warstwy po zagęszczeniu 10 cm</t>
  </si>
  <si>
    <t>Roboty pomiarowe                                                    2552.91/ 1000 = 2.55</t>
  </si>
  <si>
    <t>Rozebranie ław pod krawężniki z betonu poz.6*0.06</t>
  </si>
  <si>
    <t xml:space="preserve">Opłata składowiskowa                                                           poz.9 </t>
  </si>
  <si>
    <t>Ręczne odkrycie kabli energetycznych                        0.80*1.00* 120</t>
  </si>
  <si>
    <t>Rury ochronne dwudzielne z polietylenu twardego o śr. nom. 160 mm, końce rur zabezpieczyć np. pianką poliuretanową              12+12 = 24.00</t>
  </si>
  <si>
    <t>Oznakowanie trasy kabla energetycznego ułożonego w ziemi taśmą z tworzywa sztucznego                                                           poz. 12+ poz. 13 = 114.00</t>
  </si>
  <si>
    <t>1.3.8</t>
  </si>
  <si>
    <t>1.4.1.1</t>
  </si>
  <si>
    <t>1.4.1.2</t>
  </si>
  <si>
    <t>1.4.1.3</t>
  </si>
  <si>
    <t>1.4.1.4</t>
  </si>
  <si>
    <t>1.4.1.5</t>
  </si>
  <si>
    <t>1.4.1.6</t>
  </si>
  <si>
    <t>1.4.1.7</t>
  </si>
  <si>
    <t>1.4.1.8</t>
  </si>
  <si>
    <t>1.4.2.1</t>
  </si>
  <si>
    <t>1.4.2.2</t>
  </si>
  <si>
    <t>1.4.2.3</t>
  </si>
  <si>
    <t>1.4.2.4</t>
  </si>
  <si>
    <t>1.4.2.5</t>
  </si>
  <si>
    <t>1.4.2.6</t>
  </si>
  <si>
    <t>1.4.2.7</t>
  </si>
  <si>
    <t>1.4.3.1</t>
  </si>
  <si>
    <t>1.4.3.2</t>
  </si>
  <si>
    <t>1.4.3.3</t>
  </si>
  <si>
    <t>1.4.3.4</t>
  </si>
  <si>
    <t>1.4.3.5</t>
  </si>
  <si>
    <t>1.4.3.6</t>
  </si>
  <si>
    <t>1.4.3.7</t>
  </si>
  <si>
    <t>1.4.3.8</t>
  </si>
  <si>
    <t>1.5.1.1.1</t>
  </si>
  <si>
    <t>1.5.1.1.2</t>
  </si>
  <si>
    <t>1.5.1.1.3</t>
  </si>
  <si>
    <t>1.5.1.1.4</t>
  </si>
  <si>
    <t>1.5.1.1.5</t>
  </si>
  <si>
    <t>1.5.1.1.6</t>
  </si>
  <si>
    <t>1.5.1.1.7</t>
  </si>
  <si>
    <t>1.5.1.1.8</t>
  </si>
  <si>
    <t>1.5.1.1.9</t>
  </si>
  <si>
    <t>1.5.1.1.10</t>
  </si>
  <si>
    <t>1.5.1.1.11</t>
  </si>
  <si>
    <t>1.5.1.1.12</t>
  </si>
  <si>
    <t>1.5.1.1.13</t>
  </si>
  <si>
    <t>1.5.1.1.14</t>
  </si>
  <si>
    <t>1.5.1.2.1</t>
  </si>
  <si>
    <t>1.5.1.2.2</t>
  </si>
  <si>
    <t>1.5.1.2.3</t>
  </si>
  <si>
    <t>1.5.1.2.4</t>
  </si>
  <si>
    <t>1.5.1.2.5</t>
  </si>
  <si>
    <t>1.5.1.2.6</t>
  </si>
  <si>
    <t>1.5.1.2.7</t>
  </si>
  <si>
    <t>1.5.1.2.8</t>
  </si>
  <si>
    <t>1.5.1.2.9</t>
  </si>
  <si>
    <t>1.5.1.2.10</t>
  </si>
  <si>
    <t>1.5.1.2.11</t>
  </si>
  <si>
    <t>1.5.1.2.12</t>
  </si>
  <si>
    <t>1.5.2.1</t>
  </si>
  <si>
    <t>1.5.2.2</t>
  </si>
  <si>
    <t>1.5.2.3</t>
  </si>
  <si>
    <t>1.5.2.4</t>
  </si>
  <si>
    <t>1.5.2.5</t>
  </si>
  <si>
    <t>1.5.2.6</t>
  </si>
  <si>
    <t>1.5.2.7</t>
  </si>
  <si>
    <t>1.5.2.8</t>
  </si>
  <si>
    <t>1.5.2.9</t>
  </si>
  <si>
    <t>1.5.2.10</t>
  </si>
  <si>
    <t>1.5.2.11</t>
  </si>
  <si>
    <t>1.5.2.12</t>
  </si>
  <si>
    <t>1.5.2.13</t>
  </si>
  <si>
    <t>1.5.2.14</t>
  </si>
  <si>
    <t>1.5.2.15</t>
  </si>
  <si>
    <t>1.5.2.16</t>
  </si>
  <si>
    <t>1.5.2.17</t>
  </si>
  <si>
    <t>1.5.2.18</t>
  </si>
  <si>
    <t>1.5.3.1</t>
  </si>
  <si>
    <t>1.5.3.2</t>
  </si>
  <si>
    <t>1.5.3.3</t>
  </si>
  <si>
    <t>1.5.4.1</t>
  </si>
  <si>
    <t>1.5.4.2</t>
  </si>
  <si>
    <t>1.5.4.3</t>
  </si>
  <si>
    <t>1.6.1</t>
  </si>
  <si>
    <t>1.6.2</t>
  </si>
  <si>
    <t>1.6.3</t>
  </si>
  <si>
    <t>1.6.4</t>
  </si>
  <si>
    <t>1.7.1</t>
  </si>
  <si>
    <t>1.7.2</t>
  </si>
  <si>
    <t>1.7.3</t>
  </si>
  <si>
    <t>1.7.4</t>
  </si>
  <si>
    <t>1.8.1.1</t>
  </si>
  <si>
    <t>1.8.1.2</t>
  </si>
  <si>
    <t>1.8.1.3</t>
  </si>
  <si>
    <t>1.8.1.4</t>
  </si>
  <si>
    <t>1.8.1.5</t>
  </si>
  <si>
    <t>1.8.1.6</t>
  </si>
  <si>
    <t>1.8.1.7</t>
  </si>
  <si>
    <t>1.8.1.8</t>
  </si>
  <si>
    <t>1.8.1.9</t>
  </si>
  <si>
    <t>1.8.2.1</t>
  </si>
  <si>
    <t>1.8.2.2</t>
  </si>
  <si>
    <t>1.8.2.3</t>
  </si>
  <si>
    <t>1.8.2.4</t>
  </si>
  <si>
    <t>1.8.3.1</t>
  </si>
  <si>
    <t>1.8.3.2</t>
  </si>
  <si>
    <t>1.8.3.3</t>
  </si>
  <si>
    <t>1.8.3.4</t>
  </si>
  <si>
    <t>1.8.3.5</t>
  </si>
  <si>
    <t>1.9.1</t>
  </si>
  <si>
    <t>1.9.2</t>
  </si>
  <si>
    <t>1.10.1</t>
  </si>
  <si>
    <t>1.10.2</t>
  </si>
  <si>
    <t>1.11.1</t>
  </si>
  <si>
    <t>1.11.2</t>
  </si>
  <si>
    <t>1.11.3</t>
  </si>
  <si>
    <t>1.11.4</t>
  </si>
  <si>
    <t>1.12.1</t>
  </si>
  <si>
    <t>1.12.2</t>
  </si>
  <si>
    <t>1.12.3</t>
  </si>
  <si>
    <t>1.12.4</t>
  </si>
  <si>
    <t>1.13.1.1</t>
  </si>
  <si>
    <t>1.13.1.2</t>
  </si>
  <si>
    <t>1.13.1.3</t>
  </si>
  <si>
    <t>1.13.1.4</t>
  </si>
  <si>
    <t>1.13.1.5</t>
  </si>
  <si>
    <t>1.13.1.6</t>
  </si>
  <si>
    <t>1.13.2.1</t>
  </si>
  <si>
    <t>1.14.1</t>
  </si>
  <si>
    <t>2.1.1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</si>
  <si>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</si>
  <si>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</si>
  <si>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</si>
  <si>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</si>
  <si>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</si>
  <si>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</si>
  <si>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</si>
  <si>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</si>
  <si>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</si>
  <si>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</si>
  <si>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</si>
  <si>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2.3.1</t>
  </si>
  <si>
    <t>2.3.2</t>
  </si>
  <si>
    <t>2.4.1</t>
  </si>
  <si>
    <t>2.4.2</t>
  </si>
  <si>
    <t>2.4.3</t>
  </si>
  <si>
    <t>2.5.1.1</t>
  </si>
  <si>
    <t>2.5.1.2</t>
  </si>
  <si>
    <t>2.5.1.3</t>
  </si>
  <si>
    <t>2.5.1.4</t>
  </si>
  <si>
    <t>2.5.1.5</t>
  </si>
  <si>
    <t>2.5.1.6</t>
  </si>
  <si>
    <t>2.5.1.7</t>
  </si>
  <si>
    <t>2.5.1.8</t>
  </si>
  <si>
    <t>2.5.3.1</t>
  </si>
  <si>
    <t>2.5.3.2</t>
  </si>
  <si>
    <t>2.6.1</t>
  </si>
  <si>
    <t>2.6.2</t>
  </si>
  <si>
    <t>2.7.1</t>
  </si>
  <si>
    <t>2.7.2</t>
  </si>
  <si>
    <t>2.5.2.1</t>
  </si>
  <si>
    <t>2.5.2.2</t>
  </si>
  <si>
    <t>2.5.2.3</t>
  </si>
  <si>
    <t>2.5.2.4</t>
  </si>
  <si>
    <t>Załadunek i odwóz nadmiaru gruntu na odległość 5 km poz. 11 = 96.00</t>
  </si>
  <si>
    <t>Ręczne odkrycie kabli teletechnicznych 0.80*1.00*48 = 38.40</t>
  </si>
  <si>
    <t>Rury ochronne dwudzielne z polietylenu twardego o śr. nom. 110 mm, końce rur zabezpieczyć np. pianką poliuretanową   13.50+ 10.50+10.7+ 9.0 = 43.70</t>
  </si>
  <si>
    <t>Załadunek i odwóz nadmiaru gruntu na odległość 5 km   poz.19 = 38.40</t>
  </si>
  <si>
    <t>Załadunek i odwóz nadmiaru gruntu na odległość 5 km                                                      poz.26 = 127.53</t>
  </si>
  <si>
    <t>Rozebranie przepustów rurowych pod drogą              10+9.5+11 = 30.50</t>
  </si>
  <si>
    <t>Załadunek i odwóz gruntu z wykopu na odległość 5 km                                                    poz.35- poz.44- poz.45 = 4.47</t>
  </si>
  <si>
    <t>Wykopy na odkład wraz z umocnieniem ścian wykopów                                                                    (1.00* 1.00*poz.50) -(3.14*0.20* 0.20*poz.50) = 410.97</t>
  </si>
  <si>
    <t>Wykopy na odkład wraz z umocnieniem ścian wykopów                                                                       (1.00* 1.00*poz.36) -(3.14*0.20* 0.20*poz.36) = 26.67</t>
  </si>
  <si>
    <t>Geokompozyt o wytrzymałości dwukierunkowej min. 50kN/m                                                       (0.80+0.40+ 0.80+0.40+ 0.40)*8.50*9 = 214.20</t>
  </si>
  <si>
    <t>Stabilizacja gruntu dodatkami trwale zwiększającymi odporność gruntu na absorbcję kapilarną wody (wraz z ewentualnym doziarnieniem gruntu)– 35 cm                                         21500.00-3545.3-38.3 = 17916.40</t>
  </si>
  <si>
    <t>Oczyszczenie i skropienie emulsją asfaltową na zimno stabilizacji; zużycie emulsji 0,5 kg/m2</t>
  </si>
  <si>
    <t xml:space="preserve">Siatka do zbrojenia nawierzchni bitumicznych o wytrzymałości dwukierunkowej min 100kN/m </t>
  </si>
  <si>
    <t xml:space="preserve">Oczyszczenie i skropienie emulsją asfaltową na zimno podbudowy zasadniczej; zużycie emulsji 0,5 kg/m2 </t>
  </si>
  <si>
    <t>Warstwa wiążąca z mieszanek mineralno-bitumicznych AC16W grubości 5 cm po zagęszczeniu                                                    20333.00- 3109- 38.3 = 17185.70</t>
  </si>
  <si>
    <t>Nawierzchnia z mieszanek mineralno-bitumicznych AC11S grubości 4 cm po zagęszczeniu                                                       19963.00- 3003-38.3 = 16921.70</t>
  </si>
  <si>
    <t>Profilowanie i zagęszenie podłoża pod warstwy konstrukcyjne - w granicach pasa drogowego                                                                    &lt;pomiar elektroniczny z mapy numerycznej &gt; 700-2.2 = 697.80</t>
  </si>
  <si>
    <t>Profilowanie i zagęszenie podłoża pod konstrukcję pobocza - w granicach pasa drogowego                                                                        3000.00-500-4 = 2496.00</t>
  </si>
  <si>
    <t>Plantowanie powierzchni skarp                                                                  &lt;strona prawa&gt; 150-14 = 136.00</t>
  </si>
  <si>
    <t xml:space="preserve">Umocnienie skarp płytami ażurowymi o wymiarach 60x40x8 cm (płyty ułożyć na wilgotnej mieszance betonowej klasy C12/15 grubości 5 cm, otwory w płytach wypełnić betonem) </t>
  </si>
  <si>
    <t>Załadunek i wywóz gruzu z rozbiórek na odległość 5 km                                                              2* 3.14*0.20* 0.05* poz.132 = 6.56</t>
  </si>
  <si>
    <t>Warstwa zagęszczonego piasku grubości 10 cm                                                                             1.20* 0.10* poz.136 = 11.16</t>
  </si>
  <si>
    <t>Inspekcja kamerą tv ułożonych kanałów                       poz.136 = 93.00</t>
  </si>
  <si>
    <t>Odtworzenie infrastruktury ( ogrodzenie, utwradzenie terenu, humusowanie) poza pasem drgowym po przebudowie kanału</t>
  </si>
  <si>
    <t xml:space="preserve">Roboty ziemne - wykonanie koryta z odwozem gruntu na odległość 5 km </t>
  </si>
  <si>
    <t xml:space="preserve">Ława betonowa z oporem pod krawężniki i obrzeża (mieszanka betonowa klasy C12/15) </t>
  </si>
  <si>
    <t xml:space="preserve">Krawężniki betonowe najazdowe o wymiarach 20x22 cm ustawione bezpośrednio na wilgotnej mieszance betonowej </t>
  </si>
  <si>
    <t xml:space="preserve">Obrzeża betonowe o wymiarach 30x8 cm ustawione bezpośrednio na wilgotnej mieszance betonowej </t>
  </si>
  <si>
    <t>Stabilizacja gruntu dodatkami trwale zwiększającymi odporność gruntu na absorbcję kapilarną wody – 35 cm                           10.5+ 18+11-1.2 = 38.30</t>
  </si>
  <si>
    <t xml:space="preserve">Profilowanie i zagęszenie podłoża pod warstwy konstrukcyjne                                              1.7+ 0.5 = 2.20          </t>
  </si>
  <si>
    <t xml:space="preserve">Przełożenie nawierzchni z kostki brukowej betonowej -wysokościowe dopasowanie zjazdów do projektowanej niwelety </t>
  </si>
  <si>
    <t xml:space="preserve">Profilowanie i zagęszenie podłoża pod konstrukcję pobocza </t>
  </si>
  <si>
    <t>Pobocze z destruktu asfaltowego grubości 16 cm</t>
  </si>
  <si>
    <t xml:space="preserve">Plantowanie powierzchni skarp </t>
  </si>
  <si>
    <t>Umocnienie skarp płytami ażurowymi o wymiarach 60x40x8 cm (płyty ułożyć na wilgotnej mieszance betonowej klasy C12/15 grubości 5 cm, otwory w płytach wypełnić betonem)</t>
  </si>
  <si>
    <t>KOSZTORYS OFERTOWY RAZEM netto:</t>
  </si>
  <si>
    <t>I. (poz.1 - poz.164)</t>
  </si>
  <si>
    <t>Frezowanie nawierzchni  bitumicznej na średnią głębokość 10 cm. Destrukt frezowy stanowi własność Zamawiającego - nadmiar destruktu nalezy wywieźć w miejsce wskazane przez Zamawiajacego na odległośc do 20km.  Na odładzie czasowym Wykonawca zdeponuje ilość destruktu niezbędną do wbudowania w pobocza. Koszty odwozu i przywozu z odkładu  po stronie Wykonawcy wraz innymi pozostałymi kosztami.                                                                  16911.82-poz.130</t>
  </si>
  <si>
    <t>Demontaż istniejącego oznakowania pionowego wraz ze słupkami - zdemontowane oznakowanie stanowi właśnośc Zamawiajacego i należy je wywieźc w miejsce wskazane przez Zamawiajacego na odległość do 20km</t>
  </si>
  <si>
    <t>Frezowanie nawierzchni  bitumicznej na średnią głębokość 10 cm. Destrukt frezowy stanowi własność Zamawiającego - destrukt nalezy wywieźć w miejsce wskazane przez Zamawiajacego na odległośc do 20km.                           9.5+17.5+14 = 41.00</t>
  </si>
  <si>
    <t>"Przebudowa drogi powiatowej ul. Tuwima w Kaczycach i ul. Korczaka w Kończycach
Małych od DW 937 do granicy państwa z Republika Czeską - cześć I"</t>
  </si>
  <si>
    <t>"Przebudowa drogi powiatowej ul. Tuwima w Kaczycach i ul. Korczaka w Kończycach Małych od DW 937 do granicy państwa z Republika Czeską - cześć I"</t>
  </si>
  <si>
    <t xml:space="preserve">                                                                                                                                             ...................................................................
                          podpis i pieczęć osoby / osób  uprawnionej(ych)  do reprezentowania Wykonawcy
                                   </t>
  </si>
  <si>
    <t xml:space="preserve">UWAGA!
Wartość jednostkowa (kolumna nr 7) winna zawierać wszystkie koszty niezbędne dla wykonania poszczególnych pozycji przedmiarowych (kolumna nr 4) 
Wartość netto należy wyliczyć jako iloczyn ilości i wartości jednostkowej (kolumna nr 8 = kolumna nr 6 x kolumna nr 7).
</t>
  </si>
  <si>
    <t>Zasypywanie wykopów piaskiem z warstwowym zagęszczeniem                                        
poz.11- poz.15- (3.14*0.055* 0.055* poz. 12+ 3.14*0.08* 0.08*poz.13) = 57.64</t>
  </si>
  <si>
    <t>Obsypka rur piaskiem 30 cm ponad górę rury  
 &lt;rury fi110 mm&gt; (0.80* (0.11+0.30)* poz.20)-3.14*0.055* 0.055* poz.20 = 13.92</t>
  </si>
  <si>
    <t>Zasypywanie wykopów piaskiem z warstwowym zagęszczeniem   
poz.19- poz.22- (3.14*0.055* 0.055* poz.20) = 24.06</t>
  </si>
  <si>
    <t>Ręczne odkrycie gazociągu  
(0.90*1.30)* (15.00+ 13.00+ 15.00+ 15.00+ 13.00+ 13.00+ 13.00+ 12.00) = 127.53</t>
  </si>
  <si>
    <t>Rury ochronne stalowe dwudzielne średnicy 125 mm . Na rurze przewodowej zabudować płozy centrujące, końce rury zabezpieczyć 
14.00+ 12.00+ 14.00+ 14.00+ 12.00+ 12.00+11 = 89.00</t>
  </si>
  <si>
    <t>Oznakowanie trasy gazociągu ułożonego w ziemi taśmą z tworzywa sztucznego                      
poz.27+ poz.28 = 101.00</t>
  </si>
  <si>
    <t>Zasypywanie wykopów piaskiem z warstwowym zagęszczeniem                          
poz.26- poz.30- (3.14* 0.0625* 0.0625* poz.27+ 3.14*0.35* 0.35*poz.28) = 82.69</t>
  </si>
  <si>
    <t>Ława fundamentowa żwirowa                         
0.60*0.30* poz.40+ 0.70*0.30* poz.41 = 5.70</t>
  </si>
  <si>
    <t>Kanały z rur PVC łączonych na wcisk o śednicy zewnętrznej 400 mm (rury lite SN12)          
10.5+9.5 = 20.00</t>
  </si>
  <si>
    <t>Zasypywanie wykopów piaskiem z warstwowym zagęszczeniem                            
poz.35- poz.44- (3.14*0.2* 0.2*poz.40+ 3.14*0.25* 0.25*poz.41) = 4.67</t>
  </si>
  <si>
    <t>Obsypka rur piaskiem 10 cm ponad górę rury - do poziomu warstw konstrukcyjnych zjazdów             
(1.0* (0.4+0.10)* poz.55)-3.14*0.2* 0.2*poz.55 = 173.16</t>
  </si>
  <si>
    <t>Kanały z rur PVC łączonych na wcisk o śr. zewn. 315 mm - rury lite SN12                  
&lt;odcinek S15-S16-wlot&gt; 47.70-1.50 = 46.20</t>
  </si>
  <si>
    <t>Przykanaliki z rur PVC łączonych na wcisk o śr. zewn. 200 mm - rury lite SN12                                        
1.50+1.00+ 1.00+4.00+ 3.00+2.00+ 1.50+1.50+ 1.50+1.50+ 1.00+1.50+ 1.50+1.50+ 8.80+10.00+ 10.00+ 10.00+ 10.00+ 10.50+ 10.00+ 12.00+ 14.00+ 10.00+26.5 = 155.80</t>
  </si>
  <si>
    <t>Docieplenie przykanalików polistyrenem ekstrudowa-nym grubości 5 cm                                 
0.80*8.50*9 = 61.20</t>
  </si>
  <si>
    <t>Płyty odciążające prefabrykowane grubości 10 cm z betonu C25/30                                                      
8.00*1.00*15 = 120.00</t>
  </si>
  <si>
    <t>Załadunek i odwóz nadmiaru gruntu z wykopu na odległość 5 km                                                           
poz.60- poz.75 = 496.25</t>
  </si>
  <si>
    <t>Ława pod wodościek z mieszanki betonowej klasy C12/ 15 - w granicach pasa drogowego        
((0.65*0.10) +(0.15* 0.15))* (poz.79+ poz.80) = 80.28</t>
  </si>
  <si>
    <t>Podbudowa z mieszanki mineralno-bitumicznej AC22P grubości 7 cm po zagęszczeniu w granicach pasa drogowego
 20900.00-3132 - 38.3 = 17729.70</t>
  </si>
  <si>
    <t>Siatka do zbrojenia nawierzchni bitumicznych o wytrzymałości dwukierunkowej min 100kN/m                                                                          &lt;połączenie z istniejącą nawierzchnią &gt;
 5.50*1.80* 2 = 19.80</t>
  </si>
  <si>
    <t>Obsypka rur piaskiem 30 cm ponad górę rury         &lt;kanał fi 400 mm&gt; 
(1.20* (0.40+0.30)* poz.136)-3.14*0.20* 0.20* poz.136 = 66.44</t>
  </si>
  <si>
    <t>Zasypanie wykopów gruntem z odkładu wraz z warstwowym zagęszczeniem (nabmiar gruntu rozplantować na przyległym terenie)                        
poz.131 = 174.98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</si>
</sst>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&quot;zł&quot;"/>
  </numFmts>
  <fonts count="21" x14ac:knownFonts="1">
    <font>
      <sz val="10"/>
      <color rgb="FF000000"/>
      <name val="Times New Roman"/>
      <charset val="204"/>
    </font>
    <font>
      <b/>
      <sz val="8"/>
      <color rgb="FF000000"/>
      <name val="Arial"/>
      <family val="2"/>
    </font>
    <font>
      <b/>
      <sz val="14"/>
      <name val="Arial"/>
      <family val="2"/>
    </font>
    <font>
      <sz val="10"/>
      <color rgb="FF000000"/>
      <name val="Times New Roman"/>
      <charset val="204"/>
    </font>
    <font>
      <sz val="8"/>
      <color rgb="FF00000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Times New Roman"/>
      <family val="1"/>
      <charset val="238"/>
    </font>
    <font>
      <b/>
      <sz val="12"/>
      <name val="Arial"/>
      <family val="2"/>
      <charset val="238"/>
    </font>
    <font>
      <sz val="11"/>
      <name val="Arial"/>
      <family val="2"/>
    </font>
    <font>
      <sz val="10"/>
      <color indexed="8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 CE"/>
      <charset val="238"/>
    </font>
    <font>
      <b/>
      <sz val="14"/>
      <name val="Arial CE"/>
      <charset val="238"/>
    </font>
    <font>
      <i/>
      <sz val="10"/>
      <name val="Arial CE"/>
      <family val="2"/>
      <charset val="238"/>
    </font>
    <font>
      <u/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9FBD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1" fillId="0" borderId="0"/>
  </cellStyleXfs>
  <cellXfs count="112"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0" xfId="0" applyFill="1" applyBorder="1" applyAlignment="1" applyProtection="1">
      <alignment horizontal="left" vertical="top"/>
      <protection locked="0"/>
    </xf>
    <xf numFmtId="43" fontId="8" fillId="0" borderId="0" xfId="1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0" fontId="6" fillId="0" borderId="0" xfId="0" applyFont="1" applyAlignment="1">
      <alignment vertical="center" wrapText="1"/>
    </xf>
    <xf numFmtId="0" fontId="0" fillId="0" borderId="0" xfId="0" applyFill="1" applyBorder="1" applyAlignment="1" applyProtection="1">
      <alignment horizontal="left" vertical="top"/>
    </xf>
    <xf numFmtId="43" fontId="8" fillId="0" borderId="0" xfId="1" applyNumberFormat="1" applyFont="1" applyFill="1" applyBorder="1" applyAlignment="1" applyProtection="1">
      <alignment horizontal="left" vertical="top"/>
    </xf>
    <xf numFmtId="0" fontId="5" fillId="4" borderId="21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6" borderId="21" xfId="0" applyFont="1" applyFill="1" applyBorder="1" applyAlignment="1"/>
    <xf numFmtId="0" fontId="5" fillId="6" borderId="4" xfId="0" applyFont="1" applyFill="1" applyBorder="1" applyAlignment="1"/>
    <xf numFmtId="0" fontId="0" fillId="0" borderId="0" xfId="0" applyAlignment="1"/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16" fontId="0" fillId="0" borderId="0" xfId="0" applyNumberFormat="1" applyFill="1" applyBorder="1" applyAlignment="1">
      <alignment horizontal="left" vertical="top"/>
    </xf>
    <xf numFmtId="17" fontId="0" fillId="0" borderId="0" xfId="0" applyNumberFormat="1" applyFill="1" applyBorder="1" applyAlignment="1">
      <alignment horizontal="left" vertical="top"/>
    </xf>
    <xf numFmtId="14" fontId="0" fillId="0" borderId="0" xfId="0" applyNumberForma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16" fontId="4" fillId="0" borderId="0" xfId="0" applyNumberFormat="1" applyFont="1" applyFill="1" applyBorder="1" applyAlignment="1">
      <alignment horizontal="left" vertical="top"/>
    </xf>
    <xf numFmtId="17" fontId="4" fillId="0" borderId="0" xfId="0" applyNumberFormat="1" applyFont="1" applyFill="1" applyBorder="1" applyAlignment="1">
      <alignment horizontal="left" vertical="top"/>
    </xf>
    <xf numFmtId="14" fontId="4" fillId="0" borderId="0" xfId="0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17" fontId="4" fillId="0" borderId="0" xfId="0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/>
    </xf>
    <xf numFmtId="0" fontId="6" fillId="0" borderId="1" xfId="0" applyNumberFormat="1" applyFont="1" applyFill="1" applyBorder="1" applyAlignment="1" applyProtection="1">
      <alignment horizontal="right" vertical="top" wrapText="1"/>
    </xf>
    <xf numFmtId="0" fontId="6" fillId="0" borderId="1" xfId="0" applyNumberFormat="1" applyFont="1" applyFill="1" applyBorder="1" applyAlignment="1" applyProtection="1">
      <alignment horizontal="right" vertical="top"/>
    </xf>
    <xf numFmtId="0" fontId="17" fillId="0" borderId="1" xfId="0" applyNumberFormat="1" applyFont="1" applyFill="1" applyBorder="1" applyAlignment="1" applyProtection="1">
      <alignment horizontal="left" vertical="top"/>
    </xf>
    <xf numFmtId="0" fontId="12" fillId="3" borderId="1" xfId="0" applyNumberFormat="1" applyFont="1" applyFill="1" applyBorder="1" applyAlignment="1" applyProtection="1">
      <alignment horizontal="left" vertical="top"/>
    </xf>
    <xf numFmtId="0" fontId="12" fillId="8" borderId="1" xfId="0" applyNumberFormat="1" applyFont="1" applyFill="1" applyBorder="1" applyAlignment="1" applyProtection="1">
      <alignment horizontal="left" vertical="top"/>
    </xf>
    <xf numFmtId="0" fontId="12" fillId="2" borderId="1" xfId="0" applyNumberFormat="1" applyFont="1" applyFill="1" applyBorder="1" applyAlignment="1" applyProtection="1">
      <alignment horizontal="left" vertical="top"/>
    </xf>
    <xf numFmtId="0" fontId="5" fillId="7" borderId="9" xfId="0" applyNumberFormat="1" applyFont="1" applyFill="1" applyBorder="1" applyAlignment="1" applyProtection="1">
      <alignment horizontal="right" vertical="top"/>
    </xf>
    <xf numFmtId="0" fontId="12" fillId="7" borderId="9" xfId="0" applyNumberFormat="1" applyFont="1" applyFill="1" applyBorder="1" applyAlignment="1" applyProtection="1">
      <alignment horizontal="left" vertical="top"/>
    </xf>
    <xf numFmtId="16" fontId="0" fillId="2" borderId="1" xfId="0" applyNumberForma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7" borderId="1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6" fillId="0" borderId="1" xfId="0" applyNumberFormat="1" applyFont="1" applyFill="1" applyBorder="1" applyAlignment="1" applyProtection="1">
      <alignment horizontal="left" wrapText="1"/>
    </xf>
    <xf numFmtId="0" fontId="0" fillId="9" borderId="1" xfId="0" applyFill="1" applyBorder="1" applyAlignment="1">
      <alignment horizontal="left" vertical="top"/>
    </xf>
    <xf numFmtId="0" fontId="12" fillId="9" borderId="1" xfId="0" applyNumberFormat="1" applyFont="1" applyFill="1" applyBorder="1" applyAlignment="1" applyProtection="1">
      <alignment horizontal="left" vertical="top"/>
    </xf>
    <xf numFmtId="49" fontId="6" fillId="0" borderId="1" xfId="0" applyNumberFormat="1" applyFont="1" applyFill="1" applyBorder="1" applyAlignment="1" applyProtection="1">
      <alignment horizontal="left" vertical="top" wrapText="1"/>
    </xf>
    <xf numFmtId="49" fontId="5" fillId="2" borderId="1" xfId="0" applyNumberFormat="1" applyFont="1" applyFill="1" applyBorder="1" applyAlignment="1" applyProtection="1">
      <alignment horizontal="right" vertical="top"/>
    </xf>
    <xf numFmtId="49" fontId="18" fillId="0" borderId="1" xfId="0" applyNumberFormat="1" applyFont="1" applyFill="1" applyBorder="1" applyAlignment="1" applyProtection="1">
      <alignment horizontal="left" vertical="top" wrapText="1"/>
    </xf>
    <xf numFmtId="0" fontId="0" fillId="8" borderId="1" xfId="0" applyFill="1" applyBorder="1" applyAlignment="1">
      <alignment horizontal="left" vertical="top"/>
    </xf>
    <xf numFmtId="49" fontId="5" fillId="8" borderId="1" xfId="0" applyNumberFormat="1" applyFont="1" applyFill="1" applyBorder="1" applyAlignment="1" applyProtection="1">
      <alignment horizontal="left" vertical="top" wrapText="1"/>
    </xf>
    <xf numFmtId="0" fontId="0" fillId="3" borderId="1" xfId="0" applyFill="1" applyBorder="1" applyAlignment="1">
      <alignment horizontal="left" vertical="top"/>
    </xf>
    <xf numFmtId="49" fontId="5" fillId="9" borderId="1" xfId="0" applyNumberFormat="1" applyFont="1" applyFill="1" applyBorder="1" applyAlignment="1" applyProtection="1">
      <alignment horizontal="left" vertical="top" wrapText="1"/>
    </xf>
    <xf numFmtId="49" fontId="5" fillId="2" borderId="1" xfId="0" applyNumberFormat="1" applyFont="1" applyFill="1" applyBorder="1" applyAlignment="1" applyProtection="1">
      <alignment horizontal="center" vertical="top"/>
    </xf>
    <xf numFmtId="49" fontId="5" fillId="3" borderId="1" xfId="0" applyNumberFormat="1" applyFont="1" applyFill="1" applyBorder="1" applyAlignment="1" applyProtection="1">
      <alignment horizontal="right" vertical="top"/>
    </xf>
    <xf numFmtId="0" fontId="6" fillId="0" borderId="1" xfId="0" applyNumberFormat="1" applyFont="1" applyFill="1" applyBorder="1" applyAlignment="1" applyProtection="1">
      <alignment vertical="top" wrapText="1"/>
    </xf>
    <xf numFmtId="0" fontId="6" fillId="0" borderId="1" xfId="0" applyNumberFormat="1" applyFont="1" applyFill="1" applyBorder="1" applyAlignment="1" applyProtection="1">
      <alignment horizontal="right" vertical="top" wrapText="1" indent="1"/>
    </xf>
    <xf numFmtId="164" fontId="6" fillId="0" borderId="1" xfId="0" applyNumberFormat="1" applyFont="1" applyFill="1" applyBorder="1" applyAlignment="1" applyProtection="1">
      <alignment horizontal="right" vertical="top"/>
    </xf>
    <xf numFmtId="164" fontId="0" fillId="0" borderId="0" xfId="0" applyNumberFormat="1" applyFill="1" applyBorder="1" applyAlignment="1">
      <alignment horizontal="left" vertical="top"/>
    </xf>
    <xf numFmtId="164" fontId="8" fillId="0" borderId="1" xfId="0" applyNumberFormat="1" applyFont="1" applyFill="1" applyBorder="1" applyAlignment="1">
      <alignment horizontal="right" vertical="top"/>
    </xf>
    <xf numFmtId="0" fontId="9" fillId="0" borderId="0" xfId="0" applyFont="1" applyFill="1" applyBorder="1" applyAlignment="1">
      <alignment vertical="center"/>
    </xf>
    <xf numFmtId="0" fontId="5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wrapText="1"/>
    </xf>
    <xf numFmtId="164" fontId="19" fillId="0" borderId="20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3" fillId="0" borderId="11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164" fontId="6" fillId="6" borderId="7" xfId="0" applyNumberFormat="1" applyFont="1" applyFill="1" applyBorder="1" applyAlignment="1">
      <alignment horizontal="center"/>
    </xf>
    <xf numFmtId="164" fontId="6" fillId="6" borderId="8" xfId="0" applyNumberFormat="1" applyFont="1" applyFill="1" applyBorder="1" applyAlignment="1">
      <alignment horizontal="center"/>
    </xf>
    <xf numFmtId="164" fontId="6" fillId="6" borderId="4" xfId="0" applyNumberFormat="1" applyFont="1" applyFill="1" applyBorder="1" applyAlignment="1">
      <alignment horizontal="center"/>
    </xf>
    <xf numFmtId="164" fontId="6" fillId="6" borderId="5" xfId="0" applyNumberFormat="1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13" fillId="0" borderId="21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164" fontId="6" fillId="6" borderId="1" xfId="0" applyNumberFormat="1" applyFont="1" applyFill="1" applyBorder="1" applyAlignment="1">
      <alignment horizontal="center"/>
    </xf>
    <xf numFmtId="164" fontId="6" fillId="6" borderId="6" xfId="0" applyNumberFormat="1" applyFont="1" applyFill="1" applyBorder="1" applyAlignment="1">
      <alignment horizontal="center"/>
    </xf>
    <xf numFmtId="0" fontId="5" fillId="2" borderId="2" xfId="0" applyNumberFormat="1" applyFont="1" applyFill="1" applyBorder="1" applyAlignment="1" applyProtection="1">
      <alignment horizontal="left" vertical="top"/>
    </xf>
    <xf numFmtId="0" fontId="5" fillId="2" borderId="10" xfId="0" applyNumberFormat="1" applyFont="1" applyFill="1" applyBorder="1" applyAlignment="1" applyProtection="1">
      <alignment horizontal="left" vertical="top"/>
    </xf>
    <xf numFmtId="0" fontId="5" fillId="2" borderId="3" xfId="0" applyNumberFormat="1" applyFont="1" applyFill="1" applyBorder="1" applyAlignment="1" applyProtection="1">
      <alignment horizontal="left" vertical="top"/>
    </xf>
    <xf numFmtId="0" fontId="5" fillId="7" borderId="2" xfId="0" applyNumberFormat="1" applyFont="1" applyFill="1" applyBorder="1" applyAlignment="1" applyProtection="1">
      <alignment horizontal="left" vertical="top"/>
    </xf>
    <xf numFmtId="0" fontId="5" fillId="7" borderId="10" xfId="0" applyNumberFormat="1" applyFont="1" applyFill="1" applyBorder="1" applyAlignment="1" applyProtection="1">
      <alignment horizontal="left" vertical="top"/>
    </xf>
    <xf numFmtId="0" fontId="5" fillId="7" borderId="3" xfId="0" applyNumberFormat="1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Fill="1" applyBorder="1" applyAlignment="1">
      <alignment horizontal="left" vertical="top"/>
    </xf>
    <xf numFmtId="0" fontId="1" fillId="0" borderId="13" xfId="0" applyFont="1" applyFill="1" applyBorder="1" applyAlignment="1" applyProtection="1">
      <alignment horizontal="left" wrapText="1"/>
      <protection locked="0"/>
    </xf>
    <xf numFmtId="0" fontId="1" fillId="0" borderId="14" xfId="0" applyFont="1" applyFill="1" applyBorder="1" applyAlignment="1" applyProtection="1">
      <alignment horizontal="left" wrapText="1"/>
      <protection locked="0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wrapText="1"/>
      <protection locked="0"/>
    </xf>
    <xf numFmtId="0" fontId="20" fillId="0" borderId="0" xfId="0" applyFont="1" applyFill="1" applyBorder="1" applyAlignment="1">
      <alignment horizontal="left" vertical="top"/>
    </xf>
    <xf numFmtId="0" fontId="9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5" fillId="0" borderId="23" xfId="0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center" vertical="top" wrapText="1"/>
    </xf>
    <xf numFmtId="0" fontId="6" fillId="0" borderId="0" xfId="0" applyFont="1" applyAlignment="1" applyProtection="1">
      <alignment horizontal="left" wrapText="1"/>
    </xf>
    <xf numFmtId="0" fontId="6" fillId="0" borderId="0" xfId="0" applyFont="1" applyAlignment="1" applyProtection="1">
      <alignment horizontal="left" vertical="center" wrapText="1"/>
    </xf>
    <xf numFmtId="0" fontId="5" fillId="9" borderId="1" xfId="0" applyNumberFormat="1" applyFont="1" applyFill="1" applyBorder="1" applyAlignment="1" applyProtection="1">
      <alignment horizontal="left" vertical="top"/>
    </xf>
    <xf numFmtId="0" fontId="5" fillId="2" borderId="1" xfId="0" applyNumberFormat="1" applyFont="1" applyFill="1" applyBorder="1" applyAlignment="1" applyProtection="1">
      <alignment horizontal="left" vertical="top"/>
    </xf>
    <xf numFmtId="0" fontId="5" fillId="8" borderId="1" xfId="0" applyNumberFormat="1" applyFont="1" applyFill="1" applyBorder="1" applyAlignment="1" applyProtection="1">
      <alignment horizontal="left" vertical="top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24" xfId="0" applyFont="1" applyFill="1" applyBorder="1" applyAlignment="1" applyProtection="1">
      <alignment horizontal="center" vertical="center" wrapText="1"/>
      <protection locked="0"/>
    </xf>
    <xf numFmtId="0" fontId="7" fillId="0" borderId="25" xfId="0" applyFont="1" applyFill="1" applyBorder="1" applyAlignment="1" applyProtection="1">
      <alignment horizontal="center" vertical="center" wrapText="1"/>
      <protection locked="0"/>
    </xf>
    <xf numFmtId="0" fontId="5" fillId="3" borderId="1" xfId="0" applyNumberFormat="1" applyFont="1" applyFill="1" applyBorder="1" applyAlignment="1" applyProtection="1">
      <alignment horizontal="left" vertical="top"/>
    </xf>
  </cellXfs>
  <cellStyles count="3">
    <cellStyle name="Dziesiętny" xfId="1" builtinId="3"/>
    <cellStyle name="Normalny" xfId="0" builtinId="0"/>
    <cellStyle name="Normalny 2" xfId="2" xr:uid="{00000000-0005-0000-0000-000002000000}"/>
  </cellStyles>
  <dxfs count="0"/>
  <tableStyles count="0" defaultTableStyle="TableStyleMedium9" defaultPivotStyle="PivotStyleLight16"/>
  <colors>
    <mruColors>
      <color rgb="FFF9F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"/>
  <sheetViews>
    <sheetView view="pageBreakPreview" topLeftCell="A4" zoomScaleNormal="100" zoomScaleSheetLayoutView="100" workbookViewId="0">
      <selection activeCell="B21" sqref="B21"/>
    </sheetView>
  </sheetViews>
  <sheetFormatPr defaultRowHeight="13.2" x14ac:dyDescent="0.25"/>
  <cols>
    <col min="1" max="1" width="21" customWidth="1"/>
    <col min="2" max="2" width="53.44140625" customWidth="1"/>
    <col min="4" max="4" width="10.33203125" customWidth="1"/>
  </cols>
  <sheetData>
    <row r="1" spans="1:4" ht="53.25" customHeight="1" x14ac:dyDescent="0.25">
      <c r="A1" s="64" t="s">
        <v>66</v>
      </c>
      <c r="B1" s="64"/>
      <c r="C1" s="64"/>
      <c r="D1" s="64"/>
    </row>
    <row r="2" spans="1:4" ht="77.25" customHeight="1" x14ac:dyDescent="0.25">
      <c r="A2" s="63" t="s">
        <v>67</v>
      </c>
      <c r="B2" s="63"/>
      <c r="C2" s="63"/>
      <c r="D2" s="63"/>
    </row>
    <row r="3" spans="1:4" ht="58.5" customHeight="1" x14ac:dyDescent="0.25">
      <c r="A3" s="64" t="s">
        <v>441</v>
      </c>
      <c r="B3" s="64"/>
      <c r="C3" s="64"/>
      <c r="D3" s="64"/>
    </row>
    <row r="4" spans="1:4" ht="17.399999999999999" x14ac:dyDescent="0.25">
      <c r="A4" s="1"/>
      <c r="B4" s="1"/>
      <c r="C4" s="1"/>
      <c r="D4" s="16"/>
    </row>
    <row r="5" spans="1:4" x14ac:dyDescent="0.25">
      <c r="A5" s="17"/>
      <c r="B5" s="1"/>
      <c r="C5" s="1"/>
      <c r="D5" s="1"/>
    </row>
    <row r="6" spans="1:4" ht="13.8" thickBot="1" x14ac:dyDescent="0.3">
      <c r="A6" s="64" t="s">
        <v>68</v>
      </c>
      <c r="B6" s="64"/>
      <c r="C6" s="64"/>
      <c r="D6" s="64"/>
    </row>
    <row r="7" spans="1:4" ht="20.399999999999999" x14ac:dyDescent="0.25">
      <c r="A7" s="9" t="s">
        <v>59</v>
      </c>
      <c r="B7" s="10" t="s">
        <v>60</v>
      </c>
      <c r="C7" s="72" t="s">
        <v>61</v>
      </c>
      <c r="D7" s="73"/>
    </row>
    <row r="8" spans="1:4" ht="13.8" thickBot="1" x14ac:dyDescent="0.3">
      <c r="A8" s="11">
        <v>1</v>
      </c>
      <c r="B8" s="12">
        <v>2</v>
      </c>
      <c r="C8" s="74">
        <v>3</v>
      </c>
      <c r="D8" s="75"/>
    </row>
    <row r="9" spans="1:4" ht="13.8" thickBot="1" x14ac:dyDescent="0.25">
      <c r="A9" s="13" t="s">
        <v>436</v>
      </c>
      <c r="B9" s="14" t="s">
        <v>70</v>
      </c>
      <c r="C9" s="70">
        <v>0</v>
      </c>
      <c r="D9" s="71"/>
    </row>
    <row r="10" spans="1:4" x14ac:dyDescent="0.2">
      <c r="A10" s="78" t="s">
        <v>435</v>
      </c>
      <c r="B10" s="79"/>
      <c r="C10" s="70">
        <f>SUM(C9:C9)</f>
        <v>0</v>
      </c>
      <c r="D10" s="71"/>
    </row>
    <row r="11" spans="1:4" x14ac:dyDescent="0.2">
      <c r="A11" s="80" t="s">
        <v>62</v>
      </c>
      <c r="B11" s="81"/>
      <c r="C11" s="82">
        <f>(C12-C10)</f>
        <v>0</v>
      </c>
      <c r="D11" s="83"/>
    </row>
    <row r="12" spans="1:4" ht="13.8" thickBot="1" x14ac:dyDescent="0.25">
      <c r="A12" s="66" t="s">
        <v>63</v>
      </c>
      <c r="B12" s="67"/>
      <c r="C12" s="68">
        <f>(C10*1.23)</f>
        <v>0</v>
      </c>
      <c r="D12" s="69"/>
    </row>
    <row r="13" spans="1:4" x14ac:dyDescent="0.25">
      <c r="A13" s="15"/>
      <c r="B13" s="15"/>
      <c r="C13" s="15"/>
      <c r="D13" s="15"/>
    </row>
    <row r="14" spans="1:4" ht="28.5" customHeight="1" x14ac:dyDescent="0.25">
      <c r="A14" s="65" t="s">
        <v>64</v>
      </c>
      <c r="B14" s="65"/>
      <c r="C14" s="65"/>
      <c r="D14" s="65"/>
    </row>
    <row r="15" spans="1:4" x14ac:dyDescent="0.25">
      <c r="A15" s="76" t="s">
        <v>65</v>
      </c>
      <c r="B15" s="76"/>
      <c r="C15" s="76"/>
      <c r="D15" s="76"/>
    </row>
    <row r="16" spans="1:4" ht="42" customHeight="1" x14ac:dyDescent="0.25">
      <c r="A16" s="77" t="s">
        <v>41</v>
      </c>
      <c r="B16" s="77"/>
      <c r="C16" s="6"/>
      <c r="D16" s="6"/>
    </row>
    <row r="17" spans="1:4" x14ac:dyDescent="0.25">
      <c r="A17" s="1"/>
      <c r="B17" s="1"/>
      <c r="C17" s="1"/>
      <c r="D17" s="1"/>
    </row>
    <row r="18" spans="1:4" ht="43.5" customHeight="1" x14ac:dyDescent="0.25">
      <c r="A18" s="77" t="s">
        <v>442</v>
      </c>
      <c r="B18" s="77"/>
      <c r="C18" s="77"/>
      <c r="D18" s="77"/>
    </row>
    <row r="20" spans="1:4" ht="27.75" customHeight="1" x14ac:dyDescent="0.25"/>
    <row r="21" spans="1:4" ht="18" customHeight="1" x14ac:dyDescent="0.25"/>
  </sheetData>
  <mergeCells count="17">
    <mergeCell ref="A15:D15"/>
    <mergeCell ref="A16:B16"/>
    <mergeCell ref="A18:D18"/>
    <mergeCell ref="A10:B10"/>
    <mergeCell ref="C10:D10"/>
    <mergeCell ref="A11:B11"/>
    <mergeCell ref="C11:D11"/>
    <mergeCell ref="A2:D2"/>
    <mergeCell ref="A1:D1"/>
    <mergeCell ref="A3:D3"/>
    <mergeCell ref="A6:D6"/>
    <mergeCell ref="A14:D14"/>
    <mergeCell ref="A12:B12"/>
    <mergeCell ref="C12:D12"/>
    <mergeCell ref="C9:D9"/>
    <mergeCell ref="C7:D7"/>
    <mergeCell ref="C8:D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508"/>
  <sheetViews>
    <sheetView tabSelected="1" zoomScale="130" zoomScaleNormal="130" workbookViewId="0">
      <selection activeCell="I8" sqref="I8"/>
    </sheetView>
  </sheetViews>
  <sheetFormatPr defaultRowHeight="13.2" x14ac:dyDescent="0.25"/>
  <cols>
    <col min="1" max="1" width="5.44140625" customWidth="1"/>
    <col min="3" max="3" width="11.77734375" bestFit="1" customWidth="1"/>
    <col min="4" max="4" width="39" customWidth="1"/>
    <col min="5" max="5" width="8.6640625" customWidth="1"/>
    <col min="6" max="6" width="9.44140625" customWidth="1"/>
    <col min="7" max="7" width="13" customWidth="1"/>
    <col min="8" max="8" width="12.77734375" customWidth="1"/>
    <col min="9" max="9" width="9.44140625" bestFit="1" customWidth="1"/>
    <col min="10" max="10" width="17.33203125" customWidth="1"/>
    <col min="11" max="11" width="16.44140625" bestFit="1" customWidth="1"/>
  </cols>
  <sheetData>
    <row r="1" spans="1:16" ht="17.399999999999999" x14ac:dyDescent="0.25">
      <c r="A1" s="90" t="s">
        <v>69</v>
      </c>
      <c r="B1" s="90"/>
      <c r="C1" s="90"/>
      <c r="D1" s="90"/>
      <c r="E1" s="90"/>
      <c r="F1" s="90"/>
      <c r="G1" s="90"/>
      <c r="H1" s="90"/>
      <c r="I1" s="4"/>
      <c r="J1" s="4"/>
      <c r="K1" s="4"/>
      <c r="L1" s="4"/>
      <c r="M1" s="4"/>
      <c r="N1" s="4"/>
      <c r="O1" s="4"/>
      <c r="P1" s="4"/>
    </row>
    <row r="2" spans="1:16" ht="14.25" customHeight="1" x14ac:dyDescent="0.25">
      <c r="A2" s="96" t="s">
        <v>440</v>
      </c>
      <c r="B2" s="96"/>
      <c r="C2" s="96"/>
      <c r="D2" s="96"/>
      <c r="E2" s="96"/>
      <c r="F2" s="96"/>
      <c r="G2" s="96"/>
      <c r="H2" s="96"/>
      <c r="I2" s="5"/>
      <c r="J2" s="5"/>
      <c r="K2" s="5"/>
      <c r="L2" s="5"/>
      <c r="M2" s="5"/>
      <c r="N2" s="5"/>
      <c r="O2" s="5"/>
      <c r="P2" s="5"/>
    </row>
    <row r="3" spans="1:16" ht="14.25" customHeight="1" x14ac:dyDescent="0.25">
      <c r="A3" s="96"/>
      <c r="B3" s="96"/>
      <c r="C3" s="96"/>
      <c r="D3" s="96"/>
      <c r="E3" s="96"/>
      <c r="F3" s="96"/>
      <c r="G3" s="96"/>
      <c r="H3" s="96"/>
      <c r="I3" s="21"/>
    </row>
    <row r="4" spans="1:16" ht="18.75" customHeight="1" x14ac:dyDescent="0.25">
      <c r="A4" s="96"/>
      <c r="B4" s="96"/>
      <c r="C4" s="96"/>
      <c r="D4" s="96"/>
      <c r="E4" s="96"/>
      <c r="F4" s="96"/>
      <c r="G4" s="96"/>
      <c r="H4" s="96"/>
      <c r="I4" s="21"/>
    </row>
    <row r="5" spans="1:16" ht="16.5" customHeight="1" x14ac:dyDescent="0.25">
      <c r="I5" s="21"/>
    </row>
    <row r="6" spans="1:16" ht="18" customHeight="1" x14ac:dyDescent="0.25">
      <c r="A6" s="91"/>
      <c r="B6" s="91"/>
      <c r="C6" s="91"/>
      <c r="D6" s="91"/>
      <c r="E6" s="91"/>
      <c r="F6" s="91"/>
      <c r="G6" s="91"/>
      <c r="H6" s="91"/>
      <c r="I6" s="21"/>
    </row>
    <row r="7" spans="1:16" ht="12.75" customHeight="1" x14ac:dyDescent="0.25">
      <c r="A7" s="91"/>
      <c r="B7" s="91"/>
      <c r="C7" s="91"/>
      <c r="D7" s="91"/>
      <c r="E7" s="91"/>
      <c r="F7" s="91"/>
      <c r="G7" s="91"/>
      <c r="H7" s="91"/>
      <c r="I7" s="21"/>
    </row>
    <row r="8" spans="1:16" ht="13.5" customHeight="1" x14ac:dyDescent="0.25">
      <c r="A8" s="97"/>
      <c r="B8" s="91"/>
      <c r="C8" s="91"/>
      <c r="D8" s="91"/>
      <c r="E8" s="91"/>
      <c r="F8" s="91"/>
      <c r="G8" s="91"/>
      <c r="H8" s="91"/>
      <c r="I8" s="21"/>
    </row>
    <row r="9" spans="1:16" ht="16.5" customHeight="1" x14ac:dyDescent="0.25">
      <c r="A9" s="91"/>
      <c r="B9" s="91"/>
      <c r="C9" s="91"/>
      <c r="D9" s="91"/>
      <c r="E9" s="91"/>
      <c r="F9" s="91"/>
      <c r="G9" s="91"/>
      <c r="H9" s="91"/>
      <c r="I9" s="21"/>
    </row>
    <row r="10" spans="1:16" ht="12.75" customHeight="1" x14ac:dyDescent="0.25">
      <c r="A10" s="91"/>
      <c r="B10" s="91"/>
      <c r="C10" s="91"/>
      <c r="D10" s="91"/>
      <c r="E10" s="91"/>
      <c r="F10" s="91"/>
      <c r="G10" s="91"/>
      <c r="H10" s="91"/>
      <c r="I10" s="21"/>
    </row>
    <row r="11" spans="1:16" ht="12.75" customHeight="1" thickBot="1" x14ac:dyDescent="0.3">
      <c r="A11" s="91"/>
      <c r="B11" s="91"/>
      <c r="C11" s="91"/>
      <c r="D11" s="91"/>
      <c r="E11" s="91"/>
      <c r="F11" s="91"/>
      <c r="G11" s="91"/>
      <c r="H11" s="91"/>
      <c r="I11" s="21"/>
    </row>
    <row r="12" spans="1:16" ht="22.5" customHeight="1" x14ac:dyDescent="0.25">
      <c r="A12" s="92" t="s">
        <v>36</v>
      </c>
      <c r="B12" s="94" t="s">
        <v>35</v>
      </c>
      <c r="C12" s="94" t="s">
        <v>2</v>
      </c>
      <c r="D12" s="94" t="s">
        <v>3</v>
      </c>
      <c r="E12" s="94" t="s">
        <v>4</v>
      </c>
      <c r="F12" s="94" t="s">
        <v>37</v>
      </c>
      <c r="G12" s="107" t="s">
        <v>0</v>
      </c>
      <c r="H12" s="109" t="s">
        <v>1</v>
      </c>
      <c r="I12" s="21"/>
      <c r="J12" s="57"/>
    </row>
    <row r="13" spans="1:16" ht="12.75" customHeight="1" thickBot="1" x14ac:dyDescent="0.3">
      <c r="A13" s="93"/>
      <c r="B13" s="95"/>
      <c r="C13" s="95"/>
      <c r="D13" s="95"/>
      <c r="E13" s="95"/>
      <c r="F13" s="95"/>
      <c r="G13" s="108"/>
      <c r="H13" s="110"/>
      <c r="I13" s="21"/>
      <c r="J13" s="57"/>
    </row>
    <row r="14" spans="1:16" ht="12.75" customHeight="1" x14ac:dyDescent="0.25">
      <c r="A14">
        <v>1</v>
      </c>
      <c r="B14" s="27">
        <v>2</v>
      </c>
      <c r="C14" s="27">
        <v>3</v>
      </c>
      <c r="D14" s="27">
        <v>4</v>
      </c>
      <c r="E14" s="27">
        <v>5</v>
      </c>
      <c r="F14" s="27">
        <v>6</v>
      </c>
      <c r="G14" s="27">
        <v>7</v>
      </c>
      <c r="H14" s="27">
        <v>8</v>
      </c>
      <c r="I14" s="21"/>
      <c r="J14" s="57"/>
      <c r="K14">
        <f>SUM(J12:J14)</f>
        <v>0</v>
      </c>
    </row>
    <row r="15" spans="1:16" x14ac:dyDescent="0.25">
      <c r="A15" s="40"/>
      <c r="B15" s="36" t="s">
        <v>43</v>
      </c>
      <c r="C15" s="37"/>
      <c r="D15" s="87" t="s">
        <v>73</v>
      </c>
      <c r="E15" s="88"/>
      <c r="F15" s="88"/>
      <c r="G15" s="88"/>
      <c r="H15" s="89"/>
      <c r="I15" s="21"/>
      <c r="J15" s="57"/>
    </row>
    <row r="16" spans="1:16" x14ac:dyDescent="0.25">
      <c r="A16" s="38"/>
      <c r="B16" s="46" t="s">
        <v>18</v>
      </c>
      <c r="C16" s="35"/>
      <c r="D16" s="84" t="s">
        <v>74</v>
      </c>
      <c r="E16" s="85"/>
      <c r="F16" s="85"/>
      <c r="G16" s="85"/>
      <c r="H16" s="86"/>
      <c r="I16" s="21"/>
      <c r="J16" s="57"/>
    </row>
    <row r="17" spans="1:10" ht="27.75" customHeight="1" x14ac:dyDescent="0.25">
      <c r="A17" s="39">
        <v>1</v>
      </c>
      <c r="B17" s="45" t="s">
        <v>16</v>
      </c>
      <c r="C17" s="29" t="s">
        <v>164</v>
      </c>
      <c r="D17" s="28" t="s">
        <v>239</v>
      </c>
      <c r="E17" s="29" t="s">
        <v>40</v>
      </c>
      <c r="F17" s="30">
        <v>2.5499999999999998</v>
      </c>
      <c r="G17" s="56"/>
      <c r="H17" s="58">
        <f>ROUND((F17*G17),2)</f>
        <v>0</v>
      </c>
      <c r="I17" s="21"/>
      <c r="J17" s="57"/>
    </row>
    <row r="18" spans="1:10" x14ac:dyDescent="0.25">
      <c r="A18" s="41"/>
      <c r="B18" s="46" t="s">
        <v>19</v>
      </c>
      <c r="C18" s="35"/>
      <c r="D18" s="84" t="s">
        <v>75</v>
      </c>
      <c r="E18" s="85"/>
      <c r="F18" s="85"/>
      <c r="G18" s="85"/>
      <c r="H18" s="86"/>
      <c r="I18" s="21"/>
      <c r="J18" s="57"/>
    </row>
    <row r="19" spans="1:10" ht="20.399999999999999" x14ac:dyDescent="0.25">
      <c r="A19" s="39">
        <v>2</v>
      </c>
      <c r="B19" s="45" t="s">
        <v>20</v>
      </c>
      <c r="C19" s="29" t="s">
        <v>165</v>
      </c>
      <c r="D19" s="28" t="s">
        <v>76</v>
      </c>
      <c r="E19" s="29" t="s">
        <v>38</v>
      </c>
      <c r="F19" s="31" t="s">
        <v>43</v>
      </c>
      <c r="G19" s="31"/>
      <c r="H19" s="58">
        <f>ROUND((F19*G19),2)</f>
        <v>0</v>
      </c>
      <c r="I19" s="21"/>
      <c r="J19" s="57"/>
    </row>
    <row r="20" spans="1:10" x14ac:dyDescent="0.25">
      <c r="A20" s="41"/>
      <c r="B20" s="46" t="s">
        <v>17</v>
      </c>
      <c r="C20" s="35"/>
      <c r="D20" s="84" t="s">
        <v>166</v>
      </c>
      <c r="E20" s="85"/>
      <c r="F20" s="85"/>
      <c r="G20" s="85"/>
      <c r="H20" s="86"/>
      <c r="I20" s="21"/>
      <c r="J20" s="57"/>
    </row>
    <row r="21" spans="1:10" ht="20.399999999999999" x14ac:dyDescent="0.25">
      <c r="A21" s="39">
        <v>3</v>
      </c>
      <c r="B21" s="45" t="s">
        <v>21</v>
      </c>
      <c r="C21" s="29" t="s">
        <v>52</v>
      </c>
      <c r="D21" s="28" t="s">
        <v>77</v>
      </c>
      <c r="E21" s="29" t="s">
        <v>5</v>
      </c>
      <c r="F21" s="31">
        <v>40.5</v>
      </c>
      <c r="G21" s="31"/>
      <c r="H21" s="58">
        <f>ROUND((F21*G21),2)</f>
        <v>0</v>
      </c>
      <c r="I21" s="21"/>
      <c r="J21" s="57"/>
    </row>
    <row r="22" spans="1:10" ht="91.8" x14ac:dyDescent="0.25">
      <c r="A22" s="39">
        <v>4</v>
      </c>
      <c r="B22" s="45" t="s">
        <v>22</v>
      </c>
      <c r="C22" s="29" t="s">
        <v>167</v>
      </c>
      <c r="D22" s="28" t="s">
        <v>437</v>
      </c>
      <c r="E22" s="29" t="s">
        <v>78</v>
      </c>
      <c r="F22" s="30">
        <v>16870.82</v>
      </c>
      <c r="G22" s="31"/>
      <c r="H22" s="58">
        <f t="shared" ref="H22:H28" si="0">ROUND((F22*G22),2)</f>
        <v>0</v>
      </c>
      <c r="I22" s="21"/>
      <c r="J22" s="57"/>
    </row>
    <row r="23" spans="1:10" ht="20.399999999999999" x14ac:dyDescent="0.25">
      <c r="A23" s="39">
        <v>5</v>
      </c>
      <c r="B23" s="45" t="s">
        <v>23</v>
      </c>
      <c r="C23" s="29" t="s">
        <v>52</v>
      </c>
      <c r="D23" s="28" t="s">
        <v>79</v>
      </c>
      <c r="E23" s="29" t="s">
        <v>78</v>
      </c>
      <c r="F23" s="31">
        <v>150</v>
      </c>
      <c r="G23" s="31"/>
      <c r="H23" s="58">
        <f t="shared" si="0"/>
        <v>0</v>
      </c>
      <c r="I23" s="21"/>
      <c r="J23" s="57"/>
    </row>
    <row r="24" spans="1:10" x14ac:dyDescent="0.25">
      <c r="A24" s="39">
        <v>6</v>
      </c>
      <c r="B24" s="45" t="s">
        <v>24</v>
      </c>
      <c r="C24" s="29" t="s">
        <v>52</v>
      </c>
      <c r="D24" s="28" t="s">
        <v>80</v>
      </c>
      <c r="E24" s="29" t="s">
        <v>5</v>
      </c>
      <c r="F24" s="31">
        <v>200</v>
      </c>
      <c r="G24" s="31"/>
      <c r="H24" s="58">
        <f t="shared" si="0"/>
        <v>0</v>
      </c>
      <c r="I24" s="21"/>
      <c r="J24" s="57"/>
    </row>
    <row r="25" spans="1:10" x14ac:dyDescent="0.25">
      <c r="A25" s="39">
        <v>7</v>
      </c>
      <c r="B25" s="45" t="s">
        <v>25</v>
      </c>
      <c r="C25" s="29" t="s">
        <v>52</v>
      </c>
      <c r="D25" s="28" t="s">
        <v>240</v>
      </c>
      <c r="E25" s="29" t="s">
        <v>15</v>
      </c>
      <c r="F25" s="30">
        <v>12</v>
      </c>
      <c r="G25" s="31"/>
      <c r="H25" s="58">
        <f t="shared" si="0"/>
        <v>0</v>
      </c>
      <c r="I25" s="21"/>
      <c r="J25" s="57"/>
    </row>
    <row r="26" spans="1:10" ht="21" thickBot="1" x14ac:dyDescent="0.3">
      <c r="A26" s="39">
        <v>8</v>
      </c>
      <c r="B26" s="45" t="s">
        <v>26</v>
      </c>
      <c r="C26" s="29" t="s">
        <v>52</v>
      </c>
      <c r="D26" s="28" t="s">
        <v>81</v>
      </c>
      <c r="E26" s="29" t="s">
        <v>5</v>
      </c>
      <c r="F26" s="31">
        <v>150</v>
      </c>
      <c r="G26" s="31"/>
      <c r="H26" s="58">
        <f t="shared" si="0"/>
        <v>0</v>
      </c>
      <c r="I26" s="21"/>
      <c r="J26" s="57"/>
    </row>
    <row r="27" spans="1:10" x14ac:dyDescent="0.2">
      <c r="A27" s="39">
        <v>9</v>
      </c>
      <c r="B27" s="45" t="s">
        <v>27</v>
      </c>
      <c r="C27" s="29" t="s">
        <v>52</v>
      </c>
      <c r="D27" s="42" t="s">
        <v>82</v>
      </c>
      <c r="E27" s="29" t="s">
        <v>15</v>
      </c>
      <c r="F27" s="31">
        <v>44.25</v>
      </c>
      <c r="G27" s="31"/>
      <c r="H27" s="58">
        <f t="shared" si="0"/>
        <v>0</v>
      </c>
      <c r="I27" s="21"/>
      <c r="J27" s="57"/>
    </row>
    <row r="28" spans="1:10" ht="20.399999999999999" x14ac:dyDescent="0.25">
      <c r="A28" s="39">
        <v>10</v>
      </c>
      <c r="B28" s="45" t="s">
        <v>245</v>
      </c>
      <c r="C28" s="29" t="s">
        <v>52</v>
      </c>
      <c r="D28" s="28" t="s">
        <v>241</v>
      </c>
      <c r="E28" s="29" t="s">
        <v>15</v>
      </c>
      <c r="F28" s="30">
        <v>44.25</v>
      </c>
      <c r="G28" s="31"/>
      <c r="H28" s="58">
        <f t="shared" si="0"/>
        <v>0</v>
      </c>
      <c r="I28" s="21"/>
      <c r="J28" s="57"/>
    </row>
    <row r="29" spans="1:10" x14ac:dyDescent="0.25">
      <c r="A29" s="41"/>
      <c r="B29" s="46" t="s">
        <v>44</v>
      </c>
      <c r="C29" s="35"/>
      <c r="D29" s="105" t="s">
        <v>84</v>
      </c>
      <c r="E29" s="105"/>
      <c r="F29" s="105"/>
      <c r="G29" s="105"/>
      <c r="H29" s="105"/>
      <c r="I29" s="21"/>
      <c r="J29" s="57"/>
    </row>
    <row r="30" spans="1:10" x14ac:dyDescent="0.25">
      <c r="A30" s="48"/>
      <c r="B30" s="49" t="s">
        <v>168</v>
      </c>
      <c r="C30" s="34"/>
      <c r="D30" s="106" t="s">
        <v>85</v>
      </c>
      <c r="E30" s="106"/>
      <c r="F30" s="106"/>
      <c r="G30" s="106"/>
      <c r="H30" s="106"/>
      <c r="I30" s="21"/>
      <c r="J30" s="57"/>
    </row>
    <row r="31" spans="1:10" ht="20.399999999999999" x14ac:dyDescent="0.25">
      <c r="A31" s="39">
        <v>11</v>
      </c>
      <c r="B31" s="45" t="s">
        <v>246</v>
      </c>
      <c r="C31" s="29" t="s">
        <v>55</v>
      </c>
      <c r="D31" s="28" t="s">
        <v>242</v>
      </c>
      <c r="E31" s="29" t="s">
        <v>15</v>
      </c>
      <c r="F31" s="30">
        <v>96</v>
      </c>
      <c r="G31" s="31"/>
      <c r="H31" s="58">
        <f t="shared" ref="H31:H55" si="1">ROUND((F31*G31),2)</f>
        <v>0</v>
      </c>
      <c r="I31" s="21"/>
      <c r="J31" s="57"/>
    </row>
    <row r="32" spans="1:10" ht="30.6" x14ac:dyDescent="0.25">
      <c r="A32" s="39">
        <v>12</v>
      </c>
      <c r="B32" s="45" t="s">
        <v>247</v>
      </c>
      <c r="C32" s="29" t="s">
        <v>55</v>
      </c>
      <c r="D32" s="28" t="s">
        <v>86</v>
      </c>
      <c r="E32" s="29" t="s">
        <v>5</v>
      </c>
      <c r="F32" s="31">
        <v>90</v>
      </c>
      <c r="G32" s="31"/>
      <c r="H32" s="58">
        <f t="shared" si="1"/>
        <v>0</v>
      </c>
      <c r="I32" s="21"/>
      <c r="J32" s="57"/>
    </row>
    <row r="33" spans="1:10" ht="30.6" x14ac:dyDescent="0.25">
      <c r="A33" s="39">
        <v>13</v>
      </c>
      <c r="B33" s="45" t="s">
        <v>248</v>
      </c>
      <c r="C33" s="29" t="s">
        <v>55</v>
      </c>
      <c r="D33" s="28" t="s">
        <v>243</v>
      </c>
      <c r="E33" s="29" t="s">
        <v>5</v>
      </c>
      <c r="F33" s="30">
        <v>24</v>
      </c>
      <c r="G33" s="31"/>
      <c r="H33" s="58">
        <f t="shared" si="1"/>
        <v>0</v>
      </c>
      <c r="I33" s="21"/>
      <c r="J33" s="57"/>
    </row>
    <row r="34" spans="1:10" ht="30.6" x14ac:dyDescent="0.25">
      <c r="A34" s="39">
        <v>14</v>
      </c>
      <c r="B34" s="45" t="s">
        <v>249</v>
      </c>
      <c r="C34" s="29" t="s">
        <v>55</v>
      </c>
      <c r="D34" s="28" t="s">
        <v>244</v>
      </c>
      <c r="E34" s="29" t="s">
        <v>5</v>
      </c>
      <c r="F34" s="30">
        <v>114</v>
      </c>
      <c r="G34" s="31"/>
      <c r="H34" s="58">
        <f t="shared" si="1"/>
        <v>0</v>
      </c>
      <c r="I34" s="21"/>
      <c r="J34" s="57"/>
    </row>
    <row r="35" spans="1:10" x14ac:dyDescent="0.25">
      <c r="A35" s="39">
        <v>15</v>
      </c>
      <c r="B35" s="45" t="s">
        <v>250</v>
      </c>
      <c r="C35" s="29" t="s">
        <v>55</v>
      </c>
      <c r="D35" s="28" t="s">
        <v>87</v>
      </c>
      <c r="E35" s="29" t="s">
        <v>15</v>
      </c>
      <c r="F35" s="31">
        <v>37.020000000000003</v>
      </c>
      <c r="G35" s="31"/>
      <c r="H35" s="58">
        <f t="shared" si="1"/>
        <v>0</v>
      </c>
      <c r="I35" s="21"/>
      <c r="J35" s="57"/>
    </row>
    <row r="36" spans="1:10" ht="40.799999999999997" x14ac:dyDescent="0.25">
      <c r="A36" s="39">
        <v>16</v>
      </c>
      <c r="B36" s="45" t="s">
        <v>251</v>
      </c>
      <c r="C36" s="29" t="s">
        <v>48</v>
      </c>
      <c r="D36" s="28" t="s">
        <v>444</v>
      </c>
      <c r="E36" s="29" t="s">
        <v>15</v>
      </c>
      <c r="F36" s="30">
        <v>57.64</v>
      </c>
      <c r="G36" s="31"/>
      <c r="H36" s="58">
        <f t="shared" si="1"/>
        <v>0</v>
      </c>
      <c r="I36" s="21"/>
      <c r="J36" s="57"/>
    </row>
    <row r="37" spans="1:10" ht="20.399999999999999" x14ac:dyDescent="0.25">
      <c r="A37" s="39">
        <v>17</v>
      </c>
      <c r="B37" s="45" t="s">
        <v>252</v>
      </c>
      <c r="C37" s="29" t="s">
        <v>56</v>
      </c>
      <c r="D37" s="28" t="s">
        <v>400</v>
      </c>
      <c r="E37" s="29" t="s">
        <v>15</v>
      </c>
      <c r="F37" s="30">
        <v>96</v>
      </c>
      <c r="G37" s="31"/>
      <c r="H37" s="58">
        <f t="shared" si="1"/>
        <v>0</v>
      </c>
      <c r="I37" s="21"/>
      <c r="J37" s="57"/>
    </row>
    <row r="38" spans="1:10" x14ac:dyDescent="0.25">
      <c r="A38" s="39">
        <v>18</v>
      </c>
      <c r="B38" s="45" t="s">
        <v>253</v>
      </c>
      <c r="C38" s="29" t="s">
        <v>56</v>
      </c>
      <c r="D38" s="29" t="s">
        <v>83</v>
      </c>
      <c r="E38" s="29" t="s">
        <v>15</v>
      </c>
      <c r="F38" s="30">
        <v>96</v>
      </c>
      <c r="G38" s="31"/>
      <c r="H38" s="58">
        <f t="shared" si="1"/>
        <v>0</v>
      </c>
      <c r="I38" s="21"/>
      <c r="J38" s="57"/>
    </row>
    <row r="39" spans="1:10" x14ac:dyDescent="0.25">
      <c r="A39" s="48"/>
      <c r="B39" s="49" t="s">
        <v>169</v>
      </c>
      <c r="C39" s="34"/>
      <c r="D39" s="106" t="s">
        <v>88</v>
      </c>
      <c r="E39" s="106"/>
      <c r="F39" s="106"/>
      <c r="G39" s="106"/>
      <c r="H39" s="106"/>
      <c r="I39" s="21"/>
      <c r="J39" s="57"/>
    </row>
    <row r="40" spans="1:10" ht="20.399999999999999" x14ac:dyDescent="0.25">
      <c r="A40" s="39">
        <v>19</v>
      </c>
      <c r="B40" s="45" t="s">
        <v>254</v>
      </c>
      <c r="C40" s="29" t="s">
        <v>48</v>
      </c>
      <c r="D40" s="28" t="s">
        <v>401</v>
      </c>
      <c r="E40" s="29" t="s">
        <v>15</v>
      </c>
      <c r="F40" s="30">
        <v>38.4</v>
      </c>
      <c r="G40" s="31"/>
      <c r="H40" s="58">
        <f t="shared" si="1"/>
        <v>0</v>
      </c>
      <c r="I40" s="21"/>
      <c r="J40" s="57"/>
    </row>
    <row r="41" spans="1:10" ht="30.6" x14ac:dyDescent="0.25">
      <c r="A41" s="39">
        <v>20</v>
      </c>
      <c r="B41" s="45" t="s">
        <v>255</v>
      </c>
      <c r="C41" s="29" t="s">
        <v>48</v>
      </c>
      <c r="D41" s="28" t="s">
        <v>402</v>
      </c>
      <c r="E41" s="29" t="s">
        <v>5</v>
      </c>
      <c r="F41" s="30">
        <v>43.7</v>
      </c>
      <c r="G41" s="31"/>
      <c r="H41" s="58">
        <f t="shared" si="1"/>
        <v>0</v>
      </c>
      <c r="I41" s="21"/>
      <c r="J41" s="57"/>
    </row>
    <row r="42" spans="1:10" ht="20.399999999999999" x14ac:dyDescent="0.25">
      <c r="A42" s="39">
        <v>21</v>
      </c>
      <c r="B42" s="45" t="s">
        <v>256</v>
      </c>
      <c r="C42" s="29" t="s">
        <v>48</v>
      </c>
      <c r="D42" s="28" t="s">
        <v>89</v>
      </c>
      <c r="E42" s="29" t="s">
        <v>5</v>
      </c>
      <c r="F42" s="30">
        <v>43.7</v>
      </c>
      <c r="G42" s="31"/>
      <c r="H42" s="58">
        <f t="shared" si="1"/>
        <v>0</v>
      </c>
      <c r="I42" s="21"/>
      <c r="J42" s="57"/>
    </row>
    <row r="43" spans="1:10" ht="30.6" x14ac:dyDescent="0.25">
      <c r="A43" s="39">
        <v>22</v>
      </c>
      <c r="B43" s="45" t="s">
        <v>257</v>
      </c>
      <c r="C43" s="29" t="s">
        <v>48</v>
      </c>
      <c r="D43" s="28" t="s">
        <v>445</v>
      </c>
      <c r="E43" s="29" t="s">
        <v>15</v>
      </c>
      <c r="F43" s="30">
        <v>13.92</v>
      </c>
      <c r="G43" s="31"/>
      <c r="H43" s="58">
        <f t="shared" si="1"/>
        <v>0</v>
      </c>
      <c r="I43" s="21"/>
      <c r="J43" s="57"/>
    </row>
    <row r="44" spans="1:10" ht="30.6" x14ac:dyDescent="0.25">
      <c r="A44" s="39">
        <v>23</v>
      </c>
      <c r="B44" s="45" t="s">
        <v>258</v>
      </c>
      <c r="C44" s="29" t="s">
        <v>48</v>
      </c>
      <c r="D44" s="28" t="s">
        <v>446</v>
      </c>
      <c r="E44" s="29" t="s">
        <v>15</v>
      </c>
      <c r="F44" s="30">
        <v>24.06</v>
      </c>
      <c r="G44" s="31"/>
      <c r="H44" s="58">
        <f t="shared" si="1"/>
        <v>0</v>
      </c>
      <c r="I44" s="21"/>
      <c r="J44" s="57"/>
    </row>
    <row r="45" spans="1:10" ht="20.399999999999999" x14ac:dyDescent="0.25">
      <c r="A45" s="39">
        <v>24</v>
      </c>
      <c r="B45" s="45" t="s">
        <v>259</v>
      </c>
      <c r="C45" s="29" t="s">
        <v>48</v>
      </c>
      <c r="D45" s="28" t="s">
        <v>403</v>
      </c>
      <c r="E45" s="29" t="s">
        <v>15</v>
      </c>
      <c r="F45" s="30">
        <v>38.4</v>
      </c>
      <c r="G45" s="31"/>
      <c r="H45" s="58">
        <f t="shared" si="1"/>
        <v>0</v>
      </c>
      <c r="I45" s="21"/>
      <c r="J45" s="57"/>
    </row>
    <row r="46" spans="1:10" x14ac:dyDescent="0.25">
      <c r="A46" s="39">
        <v>25</v>
      </c>
      <c r="B46" s="45" t="s">
        <v>260</v>
      </c>
      <c r="C46" s="29" t="s">
        <v>48</v>
      </c>
      <c r="D46" s="28" t="s">
        <v>83</v>
      </c>
      <c r="E46" s="29" t="s">
        <v>15</v>
      </c>
      <c r="F46" s="30">
        <v>38.4</v>
      </c>
      <c r="G46" s="31"/>
      <c r="H46" s="58">
        <f t="shared" si="1"/>
        <v>0</v>
      </c>
      <c r="I46" s="21"/>
      <c r="J46" s="57"/>
    </row>
    <row r="47" spans="1:10" x14ac:dyDescent="0.25">
      <c r="A47" s="48"/>
      <c r="B47" s="49" t="s">
        <v>170</v>
      </c>
      <c r="C47" s="34"/>
      <c r="D47" s="106" t="s">
        <v>90</v>
      </c>
      <c r="E47" s="106"/>
      <c r="F47" s="106"/>
      <c r="G47" s="106"/>
      <c r="H47" s="106"/>
      <c r="I47" s="21"/>
      <c r="J47" s="57"/>
    </row>
    <row r="48" spans="1:10" ht="30.6" x14ac:dyDescent="0.25">
      <c r="A48" s="39">
        <v>26</v>
      </c>
      <c r="B48" s="45" t="s">
        <v>261</v>
      </c>
      <c r="C48" s="29" t="s">
        <v>56</v>
      </c>
      <c r="D48" s="28" t="s">
        <v>447</v>
      </c>
      <c r="E48" s="29" t="s">
        <v>15</v>
      </c>
      <c r="F48" s="30">
        <v>127.53</v>
      </c>
      <c r="G48" s="31"/>
      <c r="H48" s="58">
        <f t="shared" si="1"/>
        <v>0</v>
      </c>
      <c r="I48" s="21"/>
      <c r="J48" s="57"/>
    </row>
    <row r="49" spans="1:10" ht="40.799999999999997" x14ac:dyDescent="0.25">
      <c r="A49" s="39">
        <v>27</v>
      </c>
      <c r="B49" s="45" t="s">
        <v>262</v>
      </c>
      <c r="C49" s="29" t="s">
        <v>56</v>
      </c>
      <c r="D49" s="28" t="s">
        <v>448</v>
      </c>
      <c r="E49" s="29" t="s">
        <v>5</v>
      </c>
      <c r="F49" s="30">
        <v>89</v>
      </c>
      <c r="G49" s="31"/>
      <c r="H49" s="58">
        <f t="shared" si="1"/>
        <v>0</v>
      </c>
      <c r="I49" s="21"/>
      <c r="J49" s="57"/>
    </row>
    <row r="50" spans="1:10" ht="30.6" x14ac:dyDescent="0.25">
      <c r="A50" s="39">
        <v>28</v>
      </c>
      <c r="B50" s="45" t="s">
        <v>263</v>
      </c>
      <c r="C50" s="29" t="s">
        <v>56</v>
      </c>
      <c r="D50" s="28" t="s">
        <v>91</v>
      </c>
      <c r="E50" s="29" t="s">
        <v>5</v>
      </c>
      <c r="F50" s="31">
        <v>12</v>
      </c>
      <c r="G50" s="31"/>
      <c r="H50" s="58">
        <f t="shared" si="1"/>
        <v>0</v>
      </c>
      <c r="I50" s="21"/>
      <c r="J50" s="57"/>
    </row>
    <row r="51" spans="1:10" ht="30.6" x14ac:dyDescent="0.25">
      <c r="A51" s="39">
        <v>29</v>
      </c>
      <c r="B51" s="45" t="s">
        <v>264</v>
      </c>
      <c r="C51" s="29" t="s">
        <v>56</v>
      </c>
      <c r="D51" s="28" t="s">
        <v>449</v>
      </c>
      <c r="E51" s="29" t="s">
        <v>5</v>
      </c>
      <c r="F51" s="30">
        <v>101</v>
      </c>
      <c r="G51" s="31"/>
      <c r="H51" s="58">
        <f t="shared" si="1"/>
        <v>0</v>
      </c>
      <c r="I51" s="21"/>
      <c r="J51" s="57"/>
    </row>
    <row r="52" spans="1:10" x14ac:dyDescent="0.25">
      <c r="A52" s="39">
        <v>30</v>
      </c>
      <c r="B52" s="45" t="s">
        <v>265</v>
      </c>
      <c r="C52" s="29" t="s">
        <v>56</v>
      </c>
      <c r="D52" s="29" t="s">
        <v>87</v>
      </c>
      <c r="E52" s="29" t="s">
        <v>15</v>
      </c>
      <c r="F52" s="31">
        <v>39.130000000000003</v>
      </c>
      <c r="G52" s="31"/>
      <c r="H52" s="58">
        <f t="shared" si="1"/>
        <v>0</v>
      </c>
      <c r="I52" s="21"/>
      <c r="J52" s="57"/>
    </row>
    <row r="53" spans="1:10" ht="40.799999999999997" x14ac:dyDescent="0.25">
      <c r="A53" s="39">
        <v>31</v>
      </c>
      <c r="B53" s="45" t="s">
        <v>266</v>
      </c>
      <c r="C53" s="29" t="s">
        <v>48</v>
      </c>
      <c r="D53" s="28" t="s">
        <v>450</v>
      </c>
      <c r="E53" s="29" t="s">
        <v>15</v>
      </c>
      <c r="F53" s="30">
        <v>82.69</v>
      </c>
      <c r="G53" s="31"/>
      <c r="H53" s="58">
        <f t="shared" si="1"/>
        <v>0</v>
      </c>
      <c r="I53" s="21"/>
      <c r="J53" s="57"/>
    </row>
    <row r="54" spans="1:10" ht="20.399999999999999" x14ac:dyDescent="0.25">
      <c r="A54" s="39">
        <v>32</v>
      </c>
      <c r="B54" s="45" t="s">
        <v>267</v>
      </c>
      <c r="C54" s="29" t="s">
        <v>56</v>
      </c>
      <c r="D54" s="28" t="s">
        <v>404</v>
      </c>
      <c r="E54" s="29" t="s">
        <v>15</v>
      </c>
      <c r="F54" s="30">
        <v>127.53</v>
      </c>
      <c r="G54" s="31"/>
      <c r="H54" s="58">
        <f t="shared" si="1"/>
        <v>0</v>
      </c>
      <c r="I54" s="21"/>
      <c r="J54" s="57"/>
    </row>
    <row r="55" spans="1:10" x14ac:dyDescent="0.25">
      <c r="A55" s="39">
        <v>33</v>
      </c>
      <c r="B55" s="45" t="s">
        <v>268</v>
      </c>
      <c r="C55" s="29" t="s">
        <v>56</v>
      </c>
      <c r="D55" s="29" t="s">
        <v>83</v>
      </c>
      <c r="E55" s="29" t="s">
        <v>15</v>
      </c>
      <c r="F55" s="30">
        <v>127.53</v>
      </c>
      <c r="G55" s="31"/>
      <c r="H55" s="58">
        <f t="shared" si="1"/>
        <v>0</v>
      </c>
      <c r="I55" s="21"/>
      <c r="J55" s="57"/>
    </row>
    <row r="56" spans="1:10" x14ac:dyDescent="0.25">
      <c r="A56" s="41"/>
      <c r="B56" s="46" t="s">
        <v>45</v>
      </c>
      <c r="C56" s="35"/>
      <c r="D56" s="105" t="s">
        <v>92</v>
      </c>
      <c r="E56" s="105"/>
      <c r="F56" s="105"/>
      <c r="G56" s="105"/>
      <c r="H56" s="105"/>
      <c r="I56" s="21"/>
      <c r="J56" s="57"/>
    </row>
    <row r="57" spans="1:10" x14ac:dyDescent="0.25">
      <c r="A57" s="48"/>
      <c r="B57" s="49" t="s">
        <v>171</v>
      </c>
      <c r="C57" s="34"/>
      <c r="D57" s="106" t="s">
        <v>93</v>
      </c>
      <c r="E57" s="106"/>
      <c r="F57" s="106"/>
      <c r="G57" s="106"/>
      <c r="H57" s="106"/>
      <c r="I57" s="21"/>
      <c r="J57" s="57"/>
    </row>
    <row r="58" spans="1:10" x14ac:dyDescent="0.25">
      <c r="A58" s="43"/>
      <c r="B58" s="51" t="s">
        <v>172</v>
      </c>
      <c r="C58" s="44"/>
      <c r="D58" s="104" t="s">
        <v>94</v>
      </c>
      <c r="E58" s="104"/>
      <c r="F58" s="104"/>
      <c r="G58" s="104"/>
      <c r="H58" s="104"/>
      <c r="I58" s="21"/>
      <c r="J58" s="57"/>
    </row>
    <row r="59" spans="1:10" x14ac:dyDescent="0.25">
      <c r="A59" s="39">
        <v>34</v>
      </c>
      <c r="B59" s="45" t="s">
        <v>269</v>
      </c>
      <c r="C59" s="29" t="s">
        <v>52</v>
      </c>
      <c r="D59" s="29" t="s">
        <v>95</v>
      </c>
      <c r="E59" s="29" t="s">
        <v>15</v>
      </c>
      <c r="F59" s="31" t="s">
        <v>162</v>
      </c>
      <c r="G59" s="31"/>
      <c r="H59" s="58">
        <f t="shared" ref="H59:H72" si="2">ROUND((F59*G59),2)</f>
        <v>0</v>
      </c>
      <c r="I59" s="21"/>
      <c r="J59" s="57"/>
    </row>
    <row r="60" spans="1:10" ht="20.399999999999999" x14ac:dyDescent="0.25">
      <c r="A60" s="39">
        <v>35</v>
      </c>
      <c r="B60" s="45" t="s">
        <v>270</v>
      </c>
      <c r="C60" s="29" t="s">
        <v>173</v>
      </c>
      <c r="D60" s="28" t="s">
        <v>408</v>
      </c>
      <c r="E60" s="29" t="s">
        <v>15</v>
      </c>
      <c r="F60" s="30">
        <v>26.67</v>
      </c>
      <c r="G60" s="31"/>
      <c r="H60" s="58">
        <f t="shared" si="2"/>
        <v>0</v>
      </c>
      <c r="I60" s="21"/>
      <c r="J60" s="57"/>
    </row>
    <row r="61" spans="1:10" ht="20.399999999999999" x14ac:dyDescent="0.25">
      <c r="A61" s="39">
        <v>36</v>
      </c>
      <c r="B61" s="45" t="s">
        <v>271</v>
      </c>
      <c r="C61" s="29" t="s">
        <v>52</v>
      </c>
      <c r="D61" s="54" t="s">
        <v>405</v>
      </c>
      <c r="E61" s="29" t="s">
        <v>5</v>
      </c>
      <c r="F61" s="30">
        <v>30.5</v>
      </c>
      <c r="G61" s="31"/>
      <c r="H61" s="58">
        <f t="shared" si="2"/>
        <v>0</v>
      </c>
      <c r="I61" s="21"/>
      <c r="J61" s="57"/>
    </row>
    <row r="62" spans="1:10" x14ac:dyDescent="0.25">
      <c r="A62" s="39">
        <v>37</v>
      </c>
      <c r="B62" s="45" t="s">
        <v>272</v>
      </c>
      <c r="C62" s="29" t="s">
        <v>52</v>
      </c>
      <c r="D62" s="54" t="s">
        <v>82</v>
      </c>
      <c r="E62" s="29" t="s">
        <v>15</v>
      </c>
      <c r="F62" s="31">
        <v>5.92</v>
      </c>
      <c r="G62" s="31"/>
      <c r="H62" s="58">
        <f t="shared" si="2"/>
        <v>0</v>
      </c>
      <c r="I62" s="21"/>
      <c r="J62" s="57"/>
    </row>
    <row r="63" spans="1:10" x14ac:dyDescent="0.25">
      <c r="A63" s="39">
        <v>38</v>
      </c>
      <c r="B63" s="45" t="s">
        <v>273</v>
      </c>
      <c r="C63" s="29" t="s">
        <v>52</v>
      </c>
      <c r="D63" s="54" t="s">
        <v>83</v>
      </c>
      <c r="E63" s="29" t="s">
        <v>15</v>
      </c>
      <c r="F63" s="30">
        <v>5.92</v>
      </c>
      <c r="G63" s="31"/>
      <c r="H63" s="58">
        <f t="shared" si="2"/>
        <v>0</v>
      </c>
      <c r="I63" s="21"/>
      <c r="J63" s="57"/>
    </row>
    <row r="64" spans="1:10" ht="20.399999999999999" x14ac:dyDescent="0.25">
      <c r="A64" s="39">
        <v>39</v>
      </c>
      <c r="B64" s="45" t="s">
        <v>274</v>
      </c>
      <c r="C64" s="29" t="s">
        <v>173</v>
      </c>
      <c r="D64" s="54" t="s">
        <v>451</v>
      </c>
      <c r="E64" s="29" t="s">
        <v>15</v>
      </c>
      <c r="F64" s="30">
        <v>5.7</v>
      </c>
      <c r="G64" s="31"/>
      <c r="H64" s="58">
        <f t="shared" si="2"/>
        <v>0</v>
      </c>
      <c r="I64" s="21"/>
      <c r="J64" s="57"/>
    </row>
    <row r="65" spans="1:10" ht="30.6" x14ac:dyDescent="0.25">
      <c r="A65" s="39">
        <v>40</v>
      </c>
      <c r="B65" s="45" t="s">
        <v>275</v>
      </c>
      <c r="C65" s="29" t="s">
        <v>173</v>
      </c>
      <c r="D65" s="54" t="s">
        <v>452</v>
      </c>
      <c r="E65" s="29" t="s">
        <v>5</v>
      </c>
      <c r="F65" s="30">
        <v>20</v>
      </c>
      <c r="G65" s="31"/>
      <c r="H65" s="58">
        <f t="shared" si="2"/>
        <v>0</v>
      </c>
      <c r="I65" s="21"/>
      <c r="J65" s="57"/>
    </row>
    <row r="66" spans="1:10" ht="20.399999999999999" x14ac:dyDescent="0.25">
      <c r="A66" s="39">
        <v>41</v>
      </c>
      <c r="B66" s="45" t="s">
        <v>276</v>
      </c>
      <c r="C66" s="29" t="s">
        <v>173</v>
      </c>
      <c r="D66" s="54" t="s">
        <v>98</v>
      </c>
      <c r="E66" s="29" t="s">
        <v>5</v>
      </c>
      <c r="F66" s="31" t="s">
        <v>174</v>
      </c>
      <c r="G66" s="31"/>
      <c r="H66" s="58">
        <f t="shared" si="2"/>
        <v>0</v>
      </c>
      <c r="I66" s="21"/>
      <c r="J66" s="57"/>
    </row>
    <row r="67" spans="1:10" ht="20.399999999999999" x14ac:dyDescent="0.25">
      <c r="A67" s="39">
        <v>42</v>
      </c>
      <c r="B67" s="45" t="s">
        <v>277</v>
      </c>
      <c r="C67" s="29" t="s">
        <v>173</v>
      </c>
      <c r="D67" s="54" t="s">
        <v>99</v>
      </c>
      <c r="E67" s="29" t="s">
        <v>39</v>
      </c>
      <c r="F67" s="31" t="s">
        <v>162</v>
      </c>
      <c r="G67" s="31"/>
      <c r="H67" s="58">
        <f t="shared" si="2"/>
        <v>0</v>
      </c>
      <c r="I67" s="21"/>
      <c r="J67" s="57"/>
    </row>
    <row r="68" spans="1:10" ht="20.399999999999999" x14ac:dyDescent="0.25">
      <c r="A68" s="39">
        <v>43</v>
      </c>
      <c r="B68" s="45" t="s">
        <v>278</v>
      </c>
      <c r="C68" s="29" t="s">
        <v>173</v>
      </c>
      <c r="D68" s="54" t="s">
        <v>100</v>
      </c>
      <c r="E68" s="29" t="s">
        <v>39</v>
      </c>
      <c r="F68" s="31" t="s">
        <v>47</v>
      </c>
      <c r="G68" s="31"/>
      <c r="H68" s="58">
        <f t="shared" si="2"/>
        <v>0</v>
      </c>
      <c r="I68" s="21"/>
      <c r="J68" s="57"/>
    </row>
    <row r="69" spans="1:10" x14ac:dyDescent="0.25">
      <c r="A69" s="39">
        <v>44</v>
      </c>
      <c r="B69" s="45" t="s">
        <v>279</v>
      </c>
      <c r="C69" s="29" t="s">
        <v>173</v>
      </c>
      <c r="D69" s="54" t="s">
        <v>101</v>
      </c>
      <c r="E69" s="29" t="s">
        <v>15</v>
      </c>
      <c r="F69" s="31">
        <v>17.53</v>
      </c>
      <c r="G69" s="31"/>
      <c r="H69" s="58">
        <f t="shared" si="2"/>
        <v>0</v>
      </c>
      <c r="I69" s="21"/>
      <c r="J69" s="57"/>
    </row>
    <row r="70" spans="1:10" ht="40.799999999999997" x14ac:dyDescent="0.25">
      <c r="A70" s="39">
        <v>45</v>
      </c>
      <c r="B70" s="45" t="s">
        <v>280</v>
      </c>
      <c r="C70" s="29" t="s">
        <v>48</v>
      </c>
      <c r="D70" s="54" t="s">
        <v>453</v>
      </c>
      <c r="E70" s="29" t="s">
        <v>15</v>
      </c>
      <c r="F70" s="30">
        <v>4.67</v>
      </c>
      <c r="G70" s="31"/>
      <c r="H70" s="58">
        <f t="shared" si="2"/>
        <v>0</v>
      </c>
      <c r="I70" s="21"/>
      <c r="J70" s="57"/>
    </row>
    <row r="71" spans="1:10" ht="20.399999999999999" x14ac:dyDescent="0.25">
      <c r="A71" s="39">
        <v>46</v>
      </c>
      <c r="B71" s="45" t="s">
        <v>281</v>
      </c>
      <c r="C71" s="29" t="s">
        <v>173</v>
      </c>
      <c r="D71" s="54" t="s">
        <v>406</v>
      </c>
      <c r="E71" s="29" t="s">
        <v>15</v>
      </c>
      <c r="F71" s="30">
        <v>4.47</v>
      </c>
      <c r="G71" s="31"/>
      <c r="H71" s="58">
        <f t="shared" si="2"/>
        <v>0</v>
      </c>
      <c r="I71" s="21"/>
      <c r="J71" s="57"/>
    </row>
    <row r="72" spans="1:10" x14ac:dyDescent="0.25">
      <c r="A72" s="39">
        <v>47</v>
      </c>
      <c r="B72" s="45" t="s">
        <v>282</v>
      </c>
      <c r="C72" s="29" t="s">
        <v>173</v>
      </c>
      <c r="D72" s="54" t="s">
        <v>83</v>
      </c>
      <c r="E72" s="29" t="s">
        <v>15</v>
      </c>
      <c r="F72" s="30">
        <v>4.47</v>
      </c>
      <c r="G72" s="31"/>
      <c r="H72" s="58">
        <f t="shared" si="2"/>
        <v>0</v>
      </c>
      <c r="I72" s="21"/>
      <c r="J72" s="57"/>
    </row>
    <row r="73" spans="1:10" x14ac:dyDescent="0.25">
      <c r="A73" s="43"/>
      <c r="B73" s="51" t="s">
        <v>175</v>
      </c>
      <c r="C73" s="44"/>
      <c r="D73" s="104" t="s">
        <v>103</v>
      </c>
      <c r="E73" s="104"/>
      <c r="F73" s="104"/>
      <c r="G73" s="104"/>
      <c r="H73" s="104"/>
      <c r="I73" s="21"/>
      <c r="J73" s="57"/>
    </row>
    <row r="74" spans="1:10" x14ac:dyDescent="0.25">
      <c r="A74" s="39">
        <v>48</v>
      </c>
      <c r="B74" s="45" t="s">
        <v>283</v>
      </c>
      <c r="C74" s="29" t="s">
        <v>52</v>
      </c>
      <c r="D74" s="29" t="s">
        <v>95</v>
      </c>
      <c r="E74" s="29" t="s">
        <v>15</v>
      </c>
      <c r="F74" s="31">
        <v>29</v>
      </c>
      <c r="G74" s="31"/>
      <c r="H74" s="58">
        <f t="shared" ref="H74:H85" si="3">ROUND((F74*G74),2)</f>
        <v>0</v>
      </c>
      <c r="I74" s="21"/>
      <c r="J74" s="57"/>
    </row>
    <row r="75" spans="1:10" ht="20.399999999999999" x14ac:dyDescent="0.25">
      <c r="A75" s="39">
        <v>49</v>
      </c>
      <c r="B75" s="45" t="s">
        <v>284</v>
      </c>
      <c r="C75" s="29" t="s">
        <v>173</v>
      </c>
      <c r="D75" s="28" t="s">
        <v>407</v>
      </c>
      <c r="E75" s="29" t="s">
        <v>15</v>
      </c>
      <c r="F75" s="30">
        <v>410.97</v>
      </c>
      <c r="G75" s="31"/>
      <c r="H75" s="58">
        <f t="shared" si="3"/>
        <v>0</v>
      </c>
      <c r="I75" s="21"/>
      <c r="J75" s="57"/>
    </row>
    <row r="76" spans="1:10" x14ac:dyDescent="0.25">
      <c r="A76" s="39">
        <v>50</v>
      </c>
      <c r="B76" s="45" t="s">
        <v>285</v>
      </c>
      <c r="C76" s="29" t="s">
        <v>52</v>
      </c>
      <c r="D76" s="54" t="s">
        <v>104</v>
      </c>
      <c r="E76" s="29" t="s">
        <v>5</v>
      </c>
      <c r="F76" s="31">
        <v>470</v>
      </c>
      <c r="G76" s="31"/>
      <c r="H76" s="58">
        <f t="shared" si="3"/>
        <v>0</v>
      </c>
      <c r="I76" s="21"/>
      <c r="J76" s="57"/>
    </row>
    <row r="77" spans="1:10" x14ac:dyDescent="0.25">
      <c r="A77" s="39">
        <v>51</v>
      </c>
      <c r="B77" s="45" t="s">
        <v>286</v>
      </c>
      <c r="C77" s="29" t="s">
        <v>52</v>
      </c>
      <c r="D77" s="54" t="s">
        <v>82</v>
      </c>
      <c r="E77" s="29" t="s">
        <v>15</v>
      </c>
      <c r="F77" s="31">
        <v>58.52</v>
      </c>
      <c r="G77" s="31"/>
      <c r="H77" s="58">
        <f t="shared" si="3"/>
        <v>0</v>
      </c>
      <c r="I77" s="21"/>
      <c r="J77" s="57"/>
    </row>
    <row r="78" spans="1:10" x14ac:dyDescent="0.25">
      <c r="A78" s="39">
        <v>52</v>
      </c>
      <c r="B78" s="45" t="s">
        <v>287</v>
      </c>
      <c r="C78" s="29" t="s">
        <v>52</v>
      </c>
      <c r="D78" s="54" t="s">
        <v>83</v>
      </c>
      <c r="E78" s="29" t="s">
        <v>15</v>
      </c>
      <c r="F78" s="30">
        <v>58.52</v>
      </c>
      <c r="G78" s="56"/>
      <c r="H78" s="58">
        <f t="shared" si="3"/>
        <v>0</v>
      </c>
      <c r="I78" s="21"/>
      <c r="J78" s="57"/>
    </row>
    <row r="79" spans="1:10" x14ac:dyDescent="0.25">
      <c r="A79" s="39">
        <v>53</v>
      </c>
      <c r="B79" s="45" t="s">
        <v>288</v>
      </c>
      <c r="C79" s="29" t="s">
        <v>173</v>
      </c>
      <c r="D79" s="54" t="s">
        <v>97</v>
      </c>
      <c r="E79" s="29" t="s">
        <v>15</v>
      </c>
      <c r="F79" s="31">
        <v>83.25</v>
      </c>
      <c r="G79" s="31"/>
      <c r="H79" s="58">
        <f t="shared" si="3"/>
        <v>0</v>
      </c>
      <c r="I79" s="21"/>
      <c r="J79" s="57"/>
    </row>
    <row r="80" spans="1:10" ht="20.399999999999999" x14ac:dyDescent="0.25">
      <c r="A80" s="39">
        <v>54</v>
      </c>
      <c r="B80" s="45" t="s">
        <v>289</v>
      </c>
      <c r="C80" s="29" t="s">
        <v>173</v>
      </c>
      <c r="D80" s="54" t="s">
        <v>105</v>
      </c>
      <c r="E80" s="29" t="s">
        <v>5</v>
      </c>
      <c r="F80" s="30">
        <v>462.5</v>
      </c>
      <c r="G80" s="31"/>
      <c r="H80" s="58">
        <f t="shared" si="3"/>
        <v>0</v>
      </c>
      <c r="I80" s="21"/>
      <c r="J80" s="57"/>
    </row>
    <row r="81" spans="1:10" ht="20.399999999999999" x14ac:dyDescent="0.25">
      <c r="A81" s="39">
        <v>55</v>
      </c>
      <c r="B81" s="45" t="s">
        <v>290</v>
      </c>
      <c r="C81" s="29" t="s">
        <v>173</v>
      </c>
      <c r="D81" s="54" t="s">
        <v>106</v>
      </c>
      <c r="E81" s="29" t="s">
        <v>5</v>
      </c>
      <c r="F81" s="31">
        <v>462.5</v>
      </c>
      <c r="G81" s="31"/>
      <c r="H81" s="58">
        <f t="shared" si="3"/>
        <v>0</v>
      </c>
      <c r="I81" s="21"/>
      <c r="J81" s="57"/>
    </row>
    <row r="82" spans="1:10" ht="20.399999999999999" x14ac:dyDescent="0.25">
      <c r="A82" s="39">
        <v>56</v>
      </c>
      <c r="B82" s="45" t="s">
        <v>291</v>
      </c>
      <c r="C82" s="29" t="s">
        <v>173</v>
      </c>
      <c r="D82" s="54" t="s">
        <v>99</v>
      </c>
      <c r="E82" s="29" t="s">
        <v>39</v>
      </c>
      <c r="F82" s="31">
        <v>115</v>
      </c>
      <c r="G82" s="31"/>
      <c r="H82" s="58">
        <f t="shared" si="3"/>
        <v>0</v>
      </c>
      <c r="I82" s="21"/>
      <c r="J82" s="57"/>
    </row>
    <row r="83" spans="1:10" ht="30.6" x14ac:dyDescent="0.25">
      <c r="A83" s="39">
        <v>57</v>
      </c>
      <c r="B83" s="45" t="s">
        <v>292</v>
      </c>
      <c r="C83" s="29" t="s">
        <v>173</v>
      </c>
      <c r="D83" s="54" t="s">
        <v>454</v>
      </c>
      <c r="E83" s="29" t="s">
        <v>15</v>
      </c>
      <c r="F83" s="30">
        <v>173.16</v>
      </c>
      <c r="G83" s="31"/>
      <c r="H83" s="58">
        <f t="shared" si="3"/>
        <v>0</v>
      </c>
      <c r="I83" s="21"/>
      <c r="J83" s="57"/>
    </row>
    <row r="84" spans="1:10" x14ac:dyDescent="0.25">
      <c r="A84" s="39">
        <v>58</v>
      </c>
      <c r="B84" s="45" t="s">
        <v>293</v>
      </c>
      <c r="C84" s="29" t="s">
        <v>173</v>
      </c>
      <c r="D84" s="54" t="s">
        <v>102</v>
      </c>
      <c r="E84" s="29" t="s">
        <v>15</v>
      </c>
      <c r="F84" s="30">
        <v>410.97</v>
      </c>
      <c r="G84" s="31"/>
      <c r="H84" s="58">
        <f t="shared" si="3"/>
        <v>0</v>
      </c>
      <c r="I84" s="21"/>
      <c r="J84" s="57"/>
    </row>
    <row r="85" spans="1:10" x14ac:dyDescent="0.25">
      <c r="A85" s="39">
        <v>59</v>
      </c>
      <c r="B85" s="45" t="s">
        <v>294</v>
      </c>
      <c r="C85" s="29" t="s">
        <v>173</v>
      </c>
      <c r="D85" s="54" t="s">
        <v>83</v>
      </c>
      <c r="E85" s="29" t="s">
        <v>15</v>
      </c>
      <c r="F85" s="30">
        <v>410.97</v>
      </c>
      <c r="G85" s="31"/>
      <c r="H85" s="58">
        <f t="shared" si="3"/>
        <v>0</v>
      </c>
      <c r="I85" s="21"/>
      <c r="J85" s="57"/>
    </row>
    <row r="86" spans="1:10" x14ac:dyDescent="0.25">
      <c r="A86" s="48"/>
      <c r="B86" s="49" t="s">
        <v>176</v>
      </c>
      <c r="C86" s="34"/>
      <c r="D86" s="106" t="s">
        <v>7</v>
      </c>
      <c r="E86" s="106"/>
      <c r="F86" s="106"/>
      <c r="G86" s="106"/>
      <c r="H86" s="106"/>
      <c r="I86" s="21"/>
      <c r="J86" s="57"/>
    </row>
    <row r="87" spans="1:10" x14ac:dyDescent="0.25">
      <c r="A87" s="39">
        <v>60</v>
      </c>
      <c r="B87" s="45" t="s">
        <v>295</v>
      </c>
      <c r="C87" s="29" t="s">
        <v>173</v>
      </c>
      <c r="D87" s="28" t="s">
        <v>96</v>
      </c>
      <c r="E87" s="29" t="s">
        <v>15</v>
      </c>
      <c r="F87" s="31">
        <v>1069.52</v>
      </c>
      <c r="G87" s="31"/>
      <c r="H87" s="58">
        <f t="shared" ref="H87:H104" si="4">ROUND((F87*G87),2)</f>
        <v>0</v>
      </c>
      <c r="I87" s="21"/>
      <c r="J87" s="57"/>
    </row>
    <row r="88" spans="1:10" x14ac:dyDescent="0.25">
      <c r="A88" s="39">
        <v>61</v>
      </c>
      <c r="B88" s="45" t="s">
        <v>296</v>
      </c>
      <c r="C88" s="29" t="s">
        <v>173</v>
      </c>
      <c r="D88" s="28" t="s">
        <v>107</v>
      </c>
      <c r="E88" s="29" t="s">
        <v>15</v>
      </c>
      <c r="F88" s="31">
        <v>13.55</v>
      </c>
      <c r="G88" s="31"/>
      <c r="H88" s="58">
        <f t="shared" si="4"/>
        <v>0</v>
      </c>
      <c r="I88" s="21"/>
      <c r="J88" s="57"/>
    </row>
    <row r="89" spans="1:10" ht="20.399999999999999" x14ac:dyDescent="0.25">
      <c r="A89" s="39">
        <v>62</v>
      </c>
      <c r="B89" s="45" t="s">
        <v>297</v>
      </c>
      <c r="C89" s="29" t="s">
        <v>173</v>
      </c>
      <c r="D89" s="28" t="s">
        <v>108</v>
      </c>
      <c r="E89" s="29" t="s">
        <v>109</v>
      </c>
      <c r="F89" s="31">
        <v>18</v>
      </c>
      <c r="G89" s="31"/>
      <c r="H89" s="58">
        <f t="shared" si="4"/>
        <v>0</v>
      </c>
      <c r="I89" s="21"/>
      <c r="J89" s="57"/>
    </row>
    <row r="90" spans="1:10" ht="20.399999999999999" x14ac:dyDescent="0.25">
      <c r="A90" s="39">
        <v>63</v>
      </c>
      <c r="B90" s="45" t="s">
        <v>298</v>
      </c>
      <c r="C90" s="29" t="s">
        <v>173</v>
      </c>
      <c r="D90" s="28" t="s">
        <v>110</v>
      </c>
      <c r="E90" s="29" t="s">
        <v>8</v>
      </c>
      <c r="F90" s="31" t="s">
        <v>177</v>
      </c>
      <c r="G90" s="31"/>
      <c r="H90" s="58">
        <f t="shared" si="4"/>
        <v>0</v>
      </c>
      <c r="I90" s="21"/>
      <c r="J90" s="57"/>
    </row>
    <row r="91" spans="1:10" x14ac:dyDescent="0.25">
      <c r="A91" s="39">
        <v>64</v>
      </c>
      <c r="B91" s="45" t="s">
        <v>299</v>
      </c>
      <c r="C91" s="29" t="s">
        <v>173</v>
      </c>
      <c r="D91" s="28" t="s">
        <v>111</v>
      </c>
      <c r="E91" s="29" t="s">
        <v>15</v>
      </c>
      <c r="F91" s="31">
        <v>60.36</v>
      </c>
      <c r="G91" s="31"/>
      <c r="H91" s="58">
        <f t="shared" si="4"/>
        <v>0</v>
      </c>
      <c r="I91" s="21"/>
      <c r="J91" s="57"/>
    </row>
    <row r="92" spans="1:10" ht="20.399999999999999" x14ac:dyDescent="0.25">
      <c r="A92" s="39">
        <v>65</v>
      </c>
      <c r="B92" s="45" t="s">
        <v>300</v>
      </c>
      <c r="C92" s="29" t="s">
        <v>173</v>
      </c>
      <c r="D92" s="28" t="s">
        <v>112</v>
      </c>
      <c r="E92" s="29" t="s">
        <v>5</v>
      </c>
      <c r="F92" s="31">
        <v>360.64</v>
      </c>
      <c r="G92" s="31"/>
      <c r="H92" s="58">
        <f t="shared" si="4"/>
        <v>0</v>
      </c>
      <c r="I92" s="21"/>
      <c r="J92" s="57"/>
    </row>
    <row r="93" spans="1:10" ht="30.6" x14ac:dyDescent="0.25">
      <c r="A93" s="39">
        <v>66</v>
      </c>
      <c r="B93" s="45" t="s">
        <v>301</v>
      </c>
      <c r="C93" s="29" t="s">
        <v>173</v>
      </c>
      <c r="D93" s="28" t="s">
        <v>455</v>
      </c>
      <c r="E93" s="29" t="s">
        <v>5</v>
      </c>
      <c r="F93" s="30">
        <v>46.2</v>
      </c>
      <c r="G93" s="31"/>
      <c r="H93" s="58">
        <f t="shared" si="4"/>
        <v>0</v>
      </c>
      <c r="I93" s="21"/>
      <c r="J93" s="57"/>
    </row>
    <row r="94" spans="1:10" ht="61.2" x14ac:dyDescent="0.25">
      <c r="A94" s="39">
        <v>67</v>
      </c>
      <c r="B94" s="45" t="s">
        <v>302</v>
      </c>
      <c r="C94" s="29" t="s">
        <v>173</v>
      </c>
      <c r="D94" s="28" t="s">
        <v>456</v>
      </c>
      <c r="E94" s="29" t="s">
        <v>5</v>
      </c>
      <c r="F94" s="30">
        <v>155.80000000000001</v>
      </c>
      <c r="G94" s="31"/>
      <c r="H94" s="58">
        <f t="shared" si="4"/>
        <v>0</v>
      </c>
      <c r="I94" s="21"/>
      <c r="J94" s="57"/>
    </row>
    <row r="95" spans="1:10" ht="20.399999999999999" x14ac:dyDescent="0.25">
      <c r="A95" s="39">
        <v>68</v>
      </c>
      <c r="B95" s="45" t="s">
        <v>303</v>
      </c>
      <c r="C95" s="29" t="s">
        <v>173</v>
      </c>
      <c r="D95" s="28" t="s">
        <v>99</v>
      </c>
      <c r="E95" s="29" t="s">
        <v>39</v>
      </c>
      <c r="F95" s="31" t="s">
        <v>163</v>
      </c>
      <c r="G95" s="31"/>
      <c r="H95" s="58">
        <f t="shared" si="4"/>
        <v>0</v>
      </c>
      <c r="I95" s="21"/>
      <c r="J95" s="57"/>
    </row>
    <row r="96" spans="1:10" ht="20.399999999999999" x14ac:dyDescent="0.25">
      <c r="A96" s="39">
        <v>69</v>
      </c>
      <c r="B96" s="45" t="s">
        <v>304</v>
      </c>
      <c r="C96" s="29" t="s">
        <v>173</v>
      </c>
      <c r="D96" s="28" t="s">
        <v>113</v>
      </c>
      <c r="E96" s="29" t="s">
        <v>39</v>
      </c>
      <c r="F96" s="31" t="s">
        <v>43</v>
      </c>
      <c r="G96" s="31"/>
      <c r="H96" s="58">
        <f t="shared" si="4"/>
        <v>0</v>
      </c>
      <c r="I96" s="21"/>
      <c r="J96" s="57"/>
    </row>
    <row r="97" spans="1:10" x14ac:dyDescent="0.25">
      <c r="A97" s="39">
        <v>70</v>
      </c>
      <c r="B97" s="45" t="s">
        <v>305</v>
      </c>
      <c r="C97" s="29" t="s">
        <v>173</v>
      </c>
      <c r="D97" s="28" t="s">
        <v>87</v>
      </c>
      <c r="E97" s="29" t="s">
        <v>15</v>
      </c>
      <c r="F97" s="31">
        <v>339.88</v>
      </c>
      <c r="G97" s="31"/>
      <c r="H97" s="58">
        <f t="shared" si="4"/>
        <v>0</v>
      </c>
      <c r="I97" s="21"/>
      <c r="J97" s="57"/>
    </row>
    <row r="98" spans="1:10" ht="30.6" x14ac:dyDescent="0.25">
      <c r="A98" s="39">
        <v>71</v>
      </c>
      <c r="B98" s="45" t="s">
        <v>306</v>
      </c>
      <c r="C98" s="29" t="s">
        <v>178</v>
      </c>
      <c r="D98" s="28" t="s">
        <v>409</v>
      </c>
      <c r="E98" s="29" t="s">
        <v>78</v>
      </c>
      <c r="F98" s="30">
        <v>214.2</v>
      </c>
      <c r="G98" s="31"/>
      <c r="H98" s="58">
        <f t="shared" si="4"/>
        <v>0</v>
      </c>
      <c r="I98" s="21"/>
      <c r="J98" s="57"/>
    </row>
    <row r="99" spans="1:10" ht="30.6" x14ac:dyDescent="0.25">
      <c r="A99" s="39">
        <v>72</v>
      </c>
      <c r="B99" s="45" t="s">
        <v>307</v>
      </c>
      <c r="C99" s="29" t="s">
        <v>173</v>
      </c>
      <c r="D99" s="28" t="s">
        <v>457</v>
      </c>
      <c r="E99" s="29" t="s">
        <v>78</v>
      </c>
      <c r="F99" s="30">
        <v>61.2</v>
      </c>
      <c r="G99" s="31"/>
      <c r="H99" s="58">
        <f t="shared" si="4"/>
        <v>0</v>
      </c>
      <c r="I99" s="21"/>
      <c r="J99" s="57"/>
    </row>
    <row r="100" spans="1:10" ht="30.6" x14ac:dyDescent="0.25">
      <c r="A100" s="39">
        <v>73</v>
      </c>
      <c r="B100" s="45" t="s">
        <v>308</v>
      </c>
      <c r="C100" s="32" t="s">
        <v>179</v>
      </c>
      <c r="D100" s="28" t="s">
        <v>458</v>
      </c>
      <c r="E100" s="29" t="s">
        <v>78</v>
      </c>
      <c r="F100" s="30">
        <v>120</v>
      </c>
      <c r="G100" s="31"/>
      <c r="H100" s="58">
        <f t="shared" si="4"/>
        <v>0</v>
      </c>
      <c r="I100" s="21"/>
      <c r="J100" s="57"/>
    </row>
    <row r="101" spans="1:10" ht="20.399999999999999" x14ac:dyDescent="0.25">
      <c r="A101" s="39">
        <v>74</v>
      </c>
      <c r="B101" s="45" t="s">
        <v>309</v>
      </c>
      <c r="C101" s="29" t="s">
        <v>173</v>
      </c>
      <c r="D101" s="28" t="s">
        <v>114</v>
      </c>
      <c r="E101" s="29" t="s">
        <v>5</v>
      </c>
      <c r="F101" s="31">
        <v>562.64</v>
      </c>
      <c r="G101" s="31"/>
      <c r="H101" s="58">
        <f t="shared" si="4"/>
        <v>0</v>
      </c>
      <c r="I101" s="21"/>
      <c r="J101" s="57"/>
    </row>
    <row r="102" spans="1:10" ht="20.399999999999999" x14ac:dyDescent="0.25">
      <c r="A102" s="39">
        <v>75</v>
      </c>
      <c r="B102" s="45" t="s">
        <v>310</v>
      </c>
      <c r="C102" s="29" t="s">
        <v>173</v>
      </c>
      <c r="D102" s="28" t="s">
        <v>115</v>
      </c>
      <c r="E102" s="29" t="s">
        <v>15</v>
      </c>
      <c r="F102" s="31">
        <v>573.27</v>
      </c>
      <c r="G102" s="31"/>
      <c r="H102" s="58">
        <f t="shared" si="4"/>
        <v>0</v>
      </c>
      <c r="I102" s="21"/>
      <c r="J102" s="57"/>
    </row>
    <row r="103" spans="1:10" x14ac:dyDescent="0.25">
      <c r="A103" s="39">
        <v>76</v>
      </c>
      <c r="B103" s="45" t="s">
        <v>311</v>
      </c>
      <c r="C103" s="29" t="s">
        <v>173</v>
      </c>
      <c r="D103" s="28" t="s">
        <v>116</v>
      </c>
      <c r="E103" s="29" t="s">
        <v>5</v>
      </c>
      <c r="F103" s="31">
        <v>562.64</v>
      </c>
      <c r="G103" s="31"/>
      <c r="H103" s="58">
        <f t="shared" si="4"/>
        <v>0</v>
      </c>
      <c r="I103" s="21"/>
      <c r="J103" s="57"/>
    </row>
    <row r="104" spans="1:10" ht="30.6" x14ac:dyDescent="0.25">
      <c r="A104" s="39">
        <v>77</v>
      </c>
      <c r="B104" s="45" t="s">
        <v>312</v>
      </c>
      <c r="C104" s="29" t="s">
        <v>173</v>
      </c>
      <c r="D104" s="28" t="s">
        <v>459</v>
      </c>
      <c r="E104" s="29" t="s">
        <v>15</v>
      </c>
      <c r="F104" s="30">
        <v>496.25</v>
      </c>
      <c r="G104" s="31"/>
      <c r="H104" s="58">
        <f t="shared" si="4"/>
        <v>0</v>
      </c>
      <c r="I104" s="21"/>
      <c r="J104" s="57"/>
    </row>
    <row r="105" spans="1:10" x14ac:dyDescent="0.25">
      <c r="A105" s="48"/>
      <c r="B105" s="49" t="s">
        <v>180</v>
      </c>
      <c r="C105" s="34"/>
      <c r="D105" s="106" t="s">
        <v>118</v>
      </c>
      <c r="E105" s="106"/>
      <c r="F105" s="106"/>
      <c r="G105" s="106"/>
      <c r="H105" s="106"/>
      <c r="I105" s="21"/>
      <c r="J105" s="57"/>
    </row>
    <row r="106" spans="1:10" ht="30.6" x14ac:dyDescent="0.25">
      <c r="A106" s="39">
        <v>78</v>
      </c>
      <c r="B106" s="45" t="s">
        <v>313</v>
      </c>
      <c r="C106" s="29" t="s">
        <v>181</v>
      </c>
      <c r="D106" s="54" t="s">
        <v>460</v>
      </c>
      <c r="E106" s="29" t="s">
        <v>15</v>
      </c>
      <c r="F106" s="30">
        <v>80.28</v>
      </c>
      <c r="G106" s="31"/>
      <c r="H106" s="58">
        <f t="shared" ref="H106:H108" si="5">ROUND((F106*G106),2)</f>
        <v>0</v>
      </c>
      <c r="I106" s="21"/>
      <c r="J106" s="57"/>
    </row>
    <row r="107" spans="1:10" ht="20.399999999999999" x14ac:dyDescent="0.25">
      <c r="A107" s="39">
        <v>79</v>
      </c>
      <c r="B107" s="45" t="s">
        <v>314</v>
      </c>
      <c r="C107" s="29" t="s">
        <v>181</v>
      </c>
      <c r="D107" s="54" t="s">
        <v>182</v>
      </c>
      <c r="E107" s="29" t="s">
        <v>5</v>
      </c>
      <c r="F107" s="31">
        <v>857.5</v>
      </c>
      <c r="G107" s="31"/>
      <c r="H107" s="58">
        <f t="shared" si="5"/>
        <v>0</v>
      </c>
      <c r="I107" s="21"/>
      <c r="J107" s="57"/>
    </row>
    <row r="108" spans="1:10" ht="20.399999999999999" x14ac:dyDescent="0.25">
      <c r="A108" s="39">
        <v>80</v>
      </c>
      <c r="B108" s="45" t="s">
        <v>315</v>
      </c>
      <c r="C108" s="29" t="s">
        <v>181</v>
      </c>
      <c r="D108" s="54" t="s">
        <v>119</v>
      </c>
      <c r="E108" s="29" t="s">
        <v>5</v>
      </c>
      <c r="F108" s="31">
        <v>60</v>
      </c>
      <c r="G108" s="31"/>
      <c r="H108" s="58">
        <f t="shared" si="5"/>
        <v>0</v>
      </c>
      <c r="I108" s="21"/>
      <c r="J108" s="57"/>
    </row>
    <row r="109" spans="1:10" x14ac:dyDescent="0.25">
      <c r="A109" s="48"/>
      <c r="B109" s="49" t="s">
        <v>183</v>
      </c>
      <c r="C109" s="34"/>
      <c r="D109" s="106" t="s">
        <v>120</v>
      </c>
      <c r="E109" s="106"/>
      <c r="F109" s="106"/>
      <c r="G109" s="106"/>
      <c r="H109" s="106"/>
      <c r="I109" s="21"/>
      <c r="J109" s="57"/>
    </row>
    <row r="110" spans="1:10" ht="30.6" x14ac:dyDescent="0.25">
      <c r="A110" s="39">
        <v>81</v>
      </c>
      <c r="B110" s="45" t="s">
        <v>316</v>
      </c>
      <c r="C110" s="29" t="s">
        <v>184</v>
      </c>
      <c r="D110" s="28" t="s">
        <v>121</v>
      </c>
      <c r="E110" s="29" t="s">
        <v>5</v>
      </c>
      <c r="F110" s="31">
        <v>2432.4</v>
      </c>
      <c r="G110" s="31"/>
      <c r="H110" s="58">
        <f t="shared" ref="H110:H112" si="6">ROUND((F110*G110),2)</f>
        <v>0</v>
      </c>
      <c r="I110" s="21"/>
      <c r="J110" s="57"/>
    </row>
    <row r="111" spans="1:10" ht="20.399999999999999" x14ac:dyDescent="0.25">
      <c r="A111" s="39">
        <v>82</v>
      </c>
      <c r="B111" s="45" t="s">
        <v>317</v>
      </c>
      <c r="C111" s="29" t="s">
        <v>184</v>
      </c>
      <c r="D111" s="28" t="s">
        <v>122</v>
      </c>
      <c r="E111" s="29" t="s">
        <v>5</v>
      </c>
      <c r="F111" s="31">
        <v>200</v>
      </c>
      <c r="G111" s="31"/>
      <c r="H111" s="58">
        <f t="shared" si="6"/>
        <v>0</v>
      </c>
      <c r="I111" s="21"/>
      <c r="J111" s="57"/>
    </row>
    <row r="112" spans="1:10" ht="20.399999999999999" x14ac:dyDescent="0.25">
      <c r="A112" s="39">
        <v>83</v>
      </c>
      <c r="B112" s="45" t="s">
        <v>318</v>
      </c>
      <c r="C112" s="29" t="s">
        <v>173</v>
      </c>
      <c r="D112" s="28" t="s">
        <v>117</v>
      </c>
      <c r="E112" s="29" t="s">
        <v>15</v>
      </c>
      <c r="F112" s="31" t="s">
        <v>185</v>
      </c>
      <c r="G112" s="31"/>
      <c r="H112" s="58">
        <f t="shared" si="6"/>
        <v>0</v>
      </c>
      <c r="I112" s="21"/>
      <c r="J112" s="57"/>
    </row>
    <row r="113" spans="1:10" x14ac:dyDescent="0.25">
      <c r="A113" s="41"/>
      <c r="B113" s="46" t="s">
        <v>46</v>
      </c>
      <c r="C113" s="35"/>
      <c r="D113" s="105" t="s">
        <v>6</v>
      </c>
      <c r="E113" s="105"/>
      <c r="F113" s="105"/>
      <c r="G113" s="105"/>
      <c r="H113" s="105"/>
      <c r="I113" s="21"/>
      <c r="J113" s="57"/>
    </row>
    <row r="114" spans="1:10" ht="20.399999999999999" x14ac:dyDescent="0.25">
      <c r="A114" s="39">
        <v>84</v>
      </c>
      <c r="B114" s="45" t="s">
        <v>319</v>
      </c>
      <c r="C114" s="29" t="s">
        <v>186</v>
      </c>
      <c r="D114" s="28" t="s">
        <v>123</v>
      </c>
      <c r="E114" s="29" t="s">
        <v>15</v>
      </c>
      <c r="F114" s="31" t="s">
        <v>187</v>
      </c>
      <c r="G114" s="31"/>
      <c r="H114" s="58">
        <f t="shared" ref="H114:H117" si="7">ROUND((F114*G114),2)</f>
        <v>0</v>
      </c>
      <c r="I114" s="21"/>
      <c r="J114" s="57"/>
    </row>
    <row r="115" spans="1:10" x14ac:dyDescent="0.25">
      <c r="A115" s="39">
        <v>85</v>
      </c>
      <c r="B115" s="45" t="s">
        <v>320</v>
      </c>
      <c r="C115" s="29" t="s">
        <v>186</v>
      </c>
      <c r="D115" s="28" t="s">
        <v>124</v>
      </c>
      <c r="E115" s="29" t="s">
        <v>15</v>
      </c>
      <c r="F115" s="30">
        <v>200</v>
      </c>
      <c r="G115" s="31"/>
      <c r="H115" s="58">
        <f t="shared" si="7"/>
        <v>0</v>
      </c>
      <c r="I115" s="21"/>
      <c r="J115" s="57"/>
    </row>
    <row r="116" spans="1:10" ht="20.399999999999999" x14ac:dyDescent="0.25">
      <c r="A116" s="39">
        <v>86</v>
      </c>
      <c r="B116" s="45" t="s">
        <v>321</v>
      </c>
      <c r="C116" s="29" t="s">
        <v>186</v>
      </c>
      <c r="D116" s="28" t="s">
        <v>125</v>
      </c>
      <c r="E116" s="29" t="s">
        <v>15</v>
      </c>
      <c r="F116" s="31">
        <v>2057.11</v>
      </c>
      <c r="G116" s="31"/>
      <c r="H116" s="58">
        <f t="shared" si="7"/>
        <v>0</v>
      </c>
      <c r="I116" s="21"/>
      <c r="J116" s="57"/>
    </row>
    <row r="117" spans="1:10" x14ac:dyDescent="0.25">
      <c r="A117" s="39">
        <v>87</v>
      </c>
      <c r="B117" s="45" t="s">
        <v>322</v>
      </c>
      <c r="C117" s="29" t="s">
        <v>186</v>
      </c>
      <c r="D117" s="28" t="s">
        <v>126</v>
      </c>
      <c r="E117" s="29" t="s">
        <v>15</v>
      </c>
      <c r="F117" s="30">
        <v>2057.11</v>
      </c>
      <c r="G117" s="31"/>
      <c r="H117" s="58">
        <f t="shared" si="7"/>
        <v>0</v>
      </c>
      <c r="I117" s="21"/>
      <c r="J117" s="57"/>
    </row>
    <row r="118" spans="1:10" x14ac:dyDescent="0.25">
      <c r="A118" s="41"/>
      <c r="B118" s="46" t="s">
        <v>188</v>
      </c>
      <c r="C118" s="35"/>
      <c r="D118" s="105" t="s">
        <v>127</v>
      </c>
      <c r="E118" s="105"/>
      <c r="F118" s="105"/>
      <c r="G118" s="105"/>
      <c r="H118" s="105"/>
      <c r="I118" s="21"/>
      <c r="J118" s="57"/>
    </row>
    <row r="119" spans="1:10" ht="30.6" x14ac:dyDescent="0.25">
      <c r="A119" s="39">
        <v>88</v>
      </c>
      <c r="B119" s="47" t="s">
        <v>323</v>
      </c>
      <c r="C119" s="29" t="s">
        <v>189</v>
      </c>
      <c r="D119" s="28" t="s">
        <v>128</v>
      </c>
      <c r="E119" s="29" t="s">
        <v>15</v>
      </c>
      <c r="F119" s="31">
        <v>188.06</v>
      </c>
      <c r="G119" s="31"/>
      <c r="H119" s="58">
        <f t="shared" ref="H119:H122" si="8">ROUND((F119*G119),2)</f>
        <v>0</v>
      </c>
      <c r="I119" s="21"/>
      <c r="J119" s="57"/>
    </row>
    <row r="120" spans="1:10" ht="30.6" x14ac:dyDescent="0.25">
      <c r="A120" s="39">
        <v>89</v>
      </c>
      <c r="B120" s="47" t="s">
        <v>324</v>
      </c>
      <c r="C120" s="29" t="s">
        <v>129</v>
      </c>
      <c r="D120" s="28" t="s">
        <v>130</v>
      </c>
      <c r="E120" s="29" t="s">
        <v>5</v>
      </c>
      <c r="F120" s="31">
        <v>248</v>
      </c>
      <c r="G120" s="31"/>
      <c r="H120" s="58">
        <f t="shared" si="8"/>
        <v>0</v>
      </c>
      <c r="I120" s="21"/>
      <c r="J120" s="57"/>
    </row>
    <row r="121" spans="1:10" ht="30.6" x14ac:dyDescent="0.25">
      <c r="A121" s="39">
        <v>90</v>
      </c>
      <c r="B121" s="47" t="s">
        <v>325</v>
      </c>
      <c r="C121" s="29" t="s">
        <v>189</v>
      </c>
      <c r="D121" s="28" t="s">
        <v>131</v>
      </c>
      <c r="E121" s="29" t="s">
        <v>5</v>
      </c>
      <c r="F121" s="31">
        <v>273</v>
      </c>
      <c r="G121" s="31"/>
      <c r="H121" s="58">
        <f t="shared" si="8"/>
        <v>0</v>
      </c>
      <c r="I121" s="21"/>
      <c r="J121" s="57"/>
    </row>
    <row r="122" spans="1:10" ht="30.6" x14ac:dyDescent="0.25">
      <c r="A122" s="39">
        <v>91</v>
      </c>
      <c r="B122" s="47" t="s">
        <v>326</v>
      </c>
      <c r="C122" s="29" t="s">
        <v>189</v>
      </c>
      <c r="D122" s="28" t="s">
        <v>132</v>
      </c>
      <c r="E122" s="29" t="s">
        <v>5</v>
      </c>
      <c r="F122" s="31">
        <v>1779.8</v>
      </c>
      <c r="G122" s="31"/>
      <c r="H122" s="58">
        <f t="shared" si="8"/>
        <v>0</v>
      </c>
      <c r="I122" s="21"/>
      <c r="J122" s="57"/>
    </row>
    <row r="123" spans="1:10" x14ac:dyDescent="0.25">
      <c r="A123" s="41"/>
      <c r="B123" s="46" t="s">
        <v>190</v>
      </c>
      <c r="C123" s="35"/>
      <c r="D123" s="105" t="s">
        <v>133</v>
      </c>
      <c r="E123" s="105"/>
      <c r="F123" s="105"/>
      <c r="G123" s="105"/>
      <c r="H123" s="105"/>
      <c r="I123" s="21"/>
      <c r="J123" s="57"/>
    </row>
    <row r="124" spans="1:10" x14ac:dyDescent="0.25">
      <c r="A124" s="48"/>
      <c r="B124" s="49" t="s">
        <v>191</v>
      </c>
      <c r="C124" s="34"/>
      <c r="D124" s="106" t="s">
        <v>9</v>
      </c>
      <c r="E124" s="106"/>
      <c r="F124" s="106"/>
      <c r="G124" s="106"/>
      <c r="H124" s="106"/>
      <c r="I124" s="21"/>
      <c r="J124" s="57"/>
    </row>
    <row r="125" spans="1:10" ht="40.799999999999997" x14ac:dyDescent="0.25">
      <c r="A125" s="39">
        <v>92</v>
      </c>
      <c r="B125" s="45" t="s">
        <v>327</v>
      </c>
      <c r="C125" s="29" t="s">
        <v>192</v>
      </c>
      <c r="D125" s="28" t="s">
        <v>410</v>
      </c>
      <c r="E125" s="29" t="s">
        <v>78</v>
      </c>
      <c r="F125" s="30">
        <v>17916.400000000001</v>
      </c>
      <c r="G125" s="31"/>
      <c r="H125" s="58">
        <f t="shared" ref="H125:H133" si="9">ROUND((F125*G125),2)</f>
        <v>0</v>
      </c>
      <c r="I125" s="21"/>
      <c r="J125" s="57"/>
    </row>
    <row r="126" spans="1:10" ht="20.399999999999999" x14ac:dyDescent="0.25">
      <c r="A126" s="39">
        <v>93</v>
      </c>
      <c r="B126" s="45" t="s">
        <v>328</v>
      </c>
      <c r="C126" s="29" t="s">
        <v>178</v>
      </c>
      <c r="D126" s="28" t="s">
        <v>412</v>
      </c>
      <c r="E126" s="29" t="s">
        <v>78</v>
      </c>
      <c r="F126" s="30">
        <v>17916.400000000001</v>
      </c>
      <c r="G126" s="31"/>
      <c r="H126" s="58">
        <f t="shared" si="9"/>
        <v>0</v>
      </c>
      <c r="I126" s="21"/>
      <c r="J126" s="57"/>
    </row>
    <row r="127" spans="1:10" ht="20.399999999999999" x14ac:dyDescent="0.25">
      <c r="A127" s="39">
        <v>94</v>
      </c>
      <c r="B127" s="45" t="s">
        <v>329</v>
      </c>
      <c r="C127" s="29" t="s">
        <v>193</v>
      </c>
      <c r="D127" s="28" t="s">
        <v>411</v>
      </c>
      <c r="E127" s="29" t="s">
        <v>78</v>
      </c>
      <c r="F127" s="30">
        <v>17729.7</v>
      </c>
      <c r="G127" s="31"/>
      <c r="H127" s="58">
        <f t="shared" si="9"/>
        <v>0</v>
      </c>
      <c r="I127" s="21"/>
      <c r="J127" s="57"/>
    </row>
    <row r="128" spans="1:10" ht="40.799999999999997" x14ac:dyDescent="0.25">
      <c r="A128" s="39">
        <v>95</v>
      </c>
      <c r="B128" s="45" t="s">
        <v>330</v>
      </c>
      <c r="C128" s="29" t="s">
        <v>194</v>
      </c>
      <c r="D128" s="28" t="s">
        <v>461</v>
      </c>
      <c r="E128" s="29" t="s">
        <v>78</v>
      </c>
      <c r="F128" s="30">
        <v>17729.7</v>
      </c>
      <c r="G128" s="31"/>
      <c r="H128" s="58">
        <f t="shared" si="9"/>
        <v>0</v>
      </c>
      <c r="I128" s="21"/>
      <c r="J128" s="57"/>
    </row>
    <row r="129" spans="1:10" ht="40.799999999999997" x14ac:dyDescent="0.25">
      <c r="A129" s="39">
        <v>96</v>
      </c>
      <c r="B129" s="45" t="s">
        <v>331</v>
      </c>
      <c r="C129" s="29" t="s">
        <v>178</v>
      </c>
      <c r="D129" s="28" t="s">
        <v>462</v>
      </c>
      <c r="E129" s="29" t="s">
        <v>78</v>
      </c>
      <c r="F129" s="30">
        <v>19.8</v>
      </c>
      <c r="G129" s="31"/>
      <c r="H129" s="58">
        <f t="shared" si="9"/>
        <v>0</v>
      </c>
      <c r="I129" s="21"/>
      <c r="J129" s="57"/>
    </row>
    <row r="130" spans="1:10" ht="20.399999999999999" x14ac:dyDescent="0.25">
      <c r="A130" s="39">
        <v>97</v>
      </c>
      <c r="B130" s="45" t="s">
        <v>332</v>
      </c>
      <c r="C130" s="29" t="s">
        <v>193</v>
      </c>
      <c r="D130" s="28" t="s">
        <v>413</v>
      </c>
      <c r="E130" s="29" t="s">
        <v>78</v>
      </c>
      <c r="F130" s="30">
        <v>17729.7</v>
      </c>
      <c r="G130" s="31"/>
      <c r="H130" s="58">
        <f t="shared" si="9"/>
        <v>0</v>
      </c>
      <c r="I130" s="21"/>
      <c r="J130" s="57"/>
    </row>
    <row r="131" spans="1:10" ht="30.6" x14ac:dyDescent="0.25">
      <c r="A131" s="39">
        <v>98</v>
      </c>
      <c r="B131" s="45" t="s">
        <v>333</v>
      </c>
      <c r="C131" s="29" t="s">
        <v>195</v>
      </c>
      <c r="D131" s="28" t="s">
        <v>414</v>
      </c>
      <c r="E131" s="29" t="s">
        <v>78</v>
      </c>
      <c r="F131" s="30">
        <v>17185.7</v>
      </c>
      <c r="G131" s="31"/>
      <c r="H131" s="58">
        <f t="shared" si="9"/>
        <v>0</v>
      </c>
      <c r="I131" s="21"/>
      <c r="J131" s="57"/>
    </row>
    <row r="132" spans="1:10" ht="30.6" x14ac:dyDescent="0.25">
      <c r="A132" s="39">
        <v>99</v>
      </c>
      <c r="B132" s="45" t="s">
        <v>334</v>
      </c>
      <c r="C132" s="29" t="s">
        <v>193</v>
      </c>
      <c r="D132" s="28" t="s">
        <v>134</v>
      </c>
      <c r="E132" s="29" t="s">
        <v>78</v>
      </c>
      <c r="F132" s="30">
        <v>17185.7</v>
      </c>
      <c r="G132" s="31"/>
      <c r="H132" s="58">
        <f t="shared" si="9"/>
        <v>0</v>
      </c>
      <c r="I132" s="21"/>
      <c r="J132" s="57"/>
    </row>
    <row r="133" spans="1:10" ht="30.6" x14ac:dyDescent="0.25">
      <c r="A133" s="39">
        <v>100</v>
      </c>
      <c r="B133" s="45" t="s">
        <v>335</v>
      </c>
      <c r="C133" s="29" t="s">
        <v>53</v>
      </c>
      <c r="D133" s="28" t="s">
        <v>415</v>
      </c>
      <c r="E133" s="29" t="s">
        <v>78</v>
      </c>
      <c r="F133" s="30">
        <v>16921.7</v>
      </c>
      <c r="G133" s="31"/>
      <c r="H133" s="58">
        <f t="shared" si="9"/>
        <v>0</v>
      </c>
      <c r="I133" s="21"/>
      <c r="J133" s="57"/>
    </row>
    <row r="134" spans="1:10" x14ac:dyDescent="0.25">
      <c r="A134" s="48"/>
      <c r="B134" s="49" t="s">
        <v>196</v>
      </c>
      <c r="C134" s="34"/>
      <c r="D134" s="106" t="s">
        <v>10</v>
      </c>
      <c r="E134" s="106"/>
      <c r="F134" s="106"/>
      <c r="G134" s="106"/>
      <c r="H134" s="106"/>
      <c r="I134" s="21"/>
      <c r="J134" s="57"/>
    </row>
    <row r="135" spans="1:10" ht="40.799999999999997" x14ac:dyDescent="0.25">
      <c r="A135" s="39">
        <v>101</v>
      </c>
      <c r="B135" s="45" t="s">
        <v>336</v>
      </c>
      <c r="C135" s="29" t="s">
        <v>186</v>
      </c>
      <c r="D135" s="28" t="s">
        <v>416</v>
      </c>
      <c r="E135" s="29" t="s">
        <v>78</v>
      </c>
      <c r="F135" s="30">
        <v>697.8</v>
      </c>
      <c r="G135" s="31"/>
      <c r="H135" s="58">
        <f t="shared" ref="H135:H138" si="10">ROUND((F135*G135),2)</f>
        <v>0</v>
      </c>
      <c r="I135" s="21"/>
      <c r="J135" s="57"/>
    </row>
    <row r="136" spans="1:10" ht="30.6" x14ac:dyDescent="0.25">
      <c r="A136" s="39">
        <v>102</v>
      </c>
      <c r="B136" s="45" t="s">
        <v>337</v>
      </c>
      <c r="C136" s="29" t="s">
        <v>198</v>
      </c>
      <c r="D136" s="28" t="s">
        <v>135</v>
      </c>
      <c r="E136" s="29" t="s">
        <v>78</v>
      </c>
      <c r="F136" s="30">
        <v>697.8</v>
      </c>
      <c r="G136" s="31"/>
      <c r="H136" s="58">
        <f t="shared" si="10"/>
        <v>0</v>
      </c>
      <c r="I136" s="21"/>
      <c r="J136" s="57"/>
    </row>
    <row r="137" spans="1:10" ht="30.6" x14ac:dyDescent="0.25">
      <c r="A137" s="39">
        <v>103</v>
      </c>
      <c r="B137" s="45" t="s">
        <v>338</v>
      </c>
      <c r="C137" s="29" t="s">
        <v>50</v>
      </c>
      <c r="D137" s="28" t="s">
        <v>136</v>
      </c>
      <c r="E137" s="29" t="s">
        <v>78</v>
      </c>
      <c r="F137" s="30">
        <v>697.8</v>
      </c>
      <c r="G137" s="31"/>
      <c r="H137" s="58">
        <f t="shared" si="10"/>
        <v>0</v>
      </c>
      <c r="I137" s="21"/>
      <c r="J137" s="57"/>
    </row>
    <row r="138" spans="1:10" ht="40.799999999999997" x14ac:dyDescent="0.25">
      <c r="A138" s="39">
        <v>104</v>
      </c>
      <c r="B138" s="45" t="s">
        <v>339</v>
      </c>
      <c r="C138" s="29" t="s">
        <v>51</v>
      </c>
      <c r="D138" s="28" t="s">
        <v>199</v>
      </c>
      <c r="E138" s="29" t="s">
        <v>78</v>
      </c>
      <c r="F138" s="30">
        <v>697.8</v>
      </c>
      <c r="G138" s="31"/>
      <c r="H138" s="58">
        <f t="shared" si="10"/>
        <v>0</v>
      </c>
      <c r="I138" s="21"/>
      <c r="J138" s="57"/>
    </row>
    <row r="139" spans="1:10" x14ac:dyDescent="0.25">
      <c r="A139" s="48"/>
      <c r="B139" s="49" t="s">
        <v>200</v>
      </c>
      <c r="C139" s="34"/>
      <c r="D139" s="106" t="s">
        <v>137</v>
      </c>
      <c r="E139" s="106"/>
      <c r="F139" s="106"/>
      <c r="G139" s="106"/>
      <c r="H139" s="106"/>
      <c r="I139" s="21"/>
      <c r="J139" s="57"/>
    </row>
    <row r="140" spans="1:10" ht="20.399999999999999" x14ac:dyDescent="0.25">
      <c r="A140" s="39">
        <v>105</v>
      </c>
      <c r="B140" s="45" t="s">
        <v>340</v>
      </c>
      <c r="C140" s="29" t="s">
        <v>186</v>
      </c>
      <c r="D140" s="28" t="s">
        <v>138</v>
      </c>
      <c r="E140" s="29" t="s">
        <v>78</v>
      </c>
      <c r="F140" s="31" t="s">
        <v>201</v>
      </c>
      <c r="G140" s="31"/>
      <c r="H140" s="58">
        <f t="shared" ref="H140:H144" si="11">ROUND((F140*G140),2)</f>
        <v>0</v>
      </c>
      <c r="I140" s="21"/>
      <c r="J140" s="57"/>
    </row>
    <row r="141" spans="1:10" ht="20.399999999999999" x14ac:dyDescent="0.25">
      <c r="A141" s="39">
        <v>106</v>
      </c>
      <c r="B141" s="45" t="s">
        <v>341</v>
      </c>
      <c r="C141" s="29" t="s">
        <v>198</v>
      </c>
      <c r="D141" s="28" t="s">
        <v>139</v>
      </c>
      <c r="E141" s="29" t="s">
        <v>78</v>
      </c>
      <c r="F141" s="31" t="s">
        <v>201</v>
      </c>
      <c r="G141" s="31"/>
      <c r="H141" s="58">
        <f t="shared" si="11"/>
        <v>0</v>
      </c>
      <c r="I141" s="21"/>
      <c r="J141" s="57"/>
    </row>
    <row r="142" spans="1:10" ht="20.399999999999999" x14ac:dyDescent="0.25">
      <c r="A142" s="39">
        <v>107</v>
      </c>
      <c r="B142" s="45" t="s">
        <v>342</v>
      </c>
      <c r="C142" s="29" t="s">
        <v>50</v>
      </c>
      <c r="D142" s="28" t="s">
        <v>140</v>
      </c>
      <c r="E142" s="29" t="s">
        <v>78</v>
      </c>
      <c r="F142" s="31" t="s">
        <v>201</v>
      </c>
      <c r="G142" s="31"/>
      <c r="H142" s="58">
        <f t="shared" si="11"/>
        <v>0</v>
      </c>
      <c r="I142" s="21"/>
      <c r="J142" s="57"/>
    </row>
    <row r="143" spans="1:10" ht="30.6" x14ac:dyDescent="0.25">
      <c r="A143" s="39">
        <v>108</v>
      </c>
      <c r="B143" s="45" t="s">
        <v>343</v>
      </c>
      <c r="C143" s="29" t="s">
        <v>51</v>
      </c>
      <c r="D143" s="28" t="s">
        <v>141</v>
      </c>
      <c r="E143" s="29" t="s">
        <v>78</v>
      </c>
      <c r="F143" s="31">
        <v>328</v>
      </c>
      <c r="G143" s="31"/>
      <c r="H143" s="58">
        <f t="shared" si="11"/>
        <v>0</v>
      </c>
      <c r="I143" s="21"/>
      <c r="J143" s="57"/>
    </row>
    <row r="144" spans="1:10" ht="30.6" x14ac:dyDescent="0.25">
      <c r="A144" s="39">
        <v>109</v>
      </c>
      <c r="B144" s="45" t="s">
        <v>344</v>
      </c>
      <c r="C144" s="29" t="s">
        <v>51</v>
      </c>
      <c r="D144" s="28" t="s">
        <v>142</v>
      </c>
      <c r="E144" s="29" t="s">
        <v>78</v>
      </c>
      <c r="F144" s="31">
        <v>44</v>
      </c>
      <c r="G144" s="31"/>
      <c r="H144" s="58">
        <f t="shared" si="11"/>
        <v>0</v>
      </c>
      <c r="I144" s="21"/>
      <c r="J144" s="57"/>
    </row>
    <row r="145" spans="1:10" x14ac:dyDescent="0.25">
      <c r="A145" s="41"/>
      <c r="B145" s="46" t="s">
        <v>202</v>
      </c>
      <c r="C145" s="35"/>
      <c r="D145" s="105" t="s">
        <v>143</v>
      </c>
      <c r="E145" s="105"/>
      <c r="F145" s="105"/>
      <c r="G145" s="105"/>
      <c r="H145" s="105"/>
      <c r="I145" s="21"/>
      <c r="J145" s="57"/>
    </row>
    <row r="146" spans="1:10" ht="30.6" x14ac:dyDescent="0.25">
      <c r="A146" s="39">
        <v>110</v>
      </c>
      <c r="B146" s="45" t="s">
        <v>345</v>
      </c>
      <c r="C146" s="29" t="s">
        <v>186</v>
      </c>
      <c r="D146" s="28" t="s">
        <v>417</v>
      </c>
      <c r="E146" s="29" t="s">
        <v>78</v>
      </c>
      <c r="F146" s="30">
        <v>2496</v>
      </c>
      <c r="G146" s="31"/>
      <c r="H146" s="58">
        <f t="shared" ref="H146:H147" si="12">ROUND((F146*G146),2)</f>
        <v>0</v>
      </c>
      <c r="I146" s="21"/>
      <c r="J146" s="57"/>
    </row>
    <row r="147" spans="1:10" ht="20.399999999999999" x14ac:dyDescent="0.25">
      <c r="A147" s="39">
        <v>111</v>
      </c>
      <c r="B147" s="45" t="s">
        <v>346</v>
      </c>
      <c r="C147" s="29" t="s">
        <v>203</v>
      </c>
      <c r="D147" s="28" t="s">
        <v>144</v>
      </c>
      <c r="E147" s="29" t="s">
        <v>78</v>
      </c>
      <c r="F147" s="30">
        <v>2496</v>
      </c>
      <c r="G147" s="31"/>
      <c r="H147" s="58">
        <f t="shared" si="12"/>
        <v>0</v>
      </c>
      <c r="I147" s="21"/>
      <c r="J147" s="57"/>
    </row>
    <row r="148" spans="1:10" x14ac:dyDescent="0.25">
      <c r="A148" s="41"/>
      <c r="B148" s="52" t="s">
        <v>204</v>
      </c>
      <c r="C148" s="35"/>
      <c r="D148" s="105" t="s">
        <v>145</v>
      </c>
      <c r="E148" s="105"/>
      <c r="F148" s="105"/>
      <c r="G148" s="105"/>
      <c r="H148" s="105"/>
      <c r="I148" s="21"/>
      <c r="J148" s="57"/>
    </row>
    <row r="149" spans="1:10" ht="20.399999999999999" x14ac:dyDescent="0.25">
      <c r="A149" s="39">
        <v>112</v>
      </c>
      <c r="B149" s="45" t="s">
        <v>347</v>
      </c>
      <c r="C149" s="29" t="s">
        <v>205</v>
      </c>
      <c r="D149" s="28" t="s">
        <v>418</v>
      </c>
      <c r="E149" s="29" t="s">
        <v>78</v>
      </c>
      <c r="F149" s="30">
        <v>136</v>
      </c>
      <c r="G149" s="31"/>
      <c r="H149" s="58">
        <f t="shared" ref="H149:H150" si="13">ROUND((F149*G149),2)</f>
        <v>0</v>
      </c>
      <c r="I149" s="21"/>
      <c r="J149" s="57"/>
    </row>
    <row r="150" spans="1:10" ht="40.799999999999997" x14ac:dyDescent="0.25">
      <c r="A150" s="39">
        <v>113</v>
      </c>
      <c r="B150" s="45" t="s">
        <v>348</v>
      </c>
      <c r="C150" s="29" t="s">
        <v>205</v>
      </c>
      <c r="D150" s="28" t="s">
        <v>419</v>
      </c>
      <c r="E150" s="29" t="s">
        <v>78</v>
      </c>
      <c r="F150" s="30">
        <v>136</v>
      </c>
      <c r="G150" s="31"/>
      <c r="H150" s="58">
        <f t="shared" si="13"/>
        <v>0</v>
      </c>
      <c r="I150" s="21"/>
      <c r="J150" s="57"/>
    </row>
    <row r="151" spans="1:10" x14ac:dyDescent="0.25">
      <c r="A151" s="41"/>
      <c r="B151" s="52" t="s">
        <v>197</v>
      </c>
      <c r="C151" s="35"/>
      <c r="D151" s="105" t="s">
        <v>146</v>
      </c>
      <c r="E151" s="105"/>
      <c r="F151" s="105"/>
      <c r="G151" s="105"/>
      <c r="H151" s="105"/>
      <c r="I151" s="21"/>
      <c r="J151" s="57"/>
    </row>
    <row r="152" spans="1:10" ht="20.399999999999999" x14ac:dyDescent="0.25">
      <c r="A152" s="39">
        <v>114</v>
      </c>
      <c r="B152" s="45" t="s">
        <v>349</v>
      </c>
      <c r="C152" s="29" t="s">
        <v>206</v>
      </c>
      <c r="D152" s="28" t="s">
        <v>147</v>
      </c>
      <c r="E152" s="29" t="s">
        <v>8</v>
      </c>
      <c r="F152" s="31" t="s">
        <v>49</v>
      </c>
      <c r="G152" s="31"/>
      <c r="H152" s="58">
        <f t="shared" ref="H152:H155" si="14">ROUND((F152*G152),2)</f>
        <v>0</v>
      </c>
      <c r="I152" s="21"/>
      <c r="J152" s="57"/>
    </row>
    <row r="153" spans="1:10" ht="30.6" x14ac:dyDescent="0.25">
      <c r="A153" s="39">
        <v>115</v>
      </c>
      <c r="B153" s="45" t="s">
        <v>350</v>
      </c>
      <c r="C153" s="29" t="s">
        <v>206</v>
      </c>
      <c r="D153" s="28" t="s">
        <v>207</v>
      </c>
      <c r="E153" s="29" t="s">
        <v>8</v>
      </c>
      <c r="F153" s="31" t="s">
        <v>162</v>
      </c>
      <c r="G153" s="31"/>
      <c r="H153" s="58">
        <f t="shared" si="14"/>
        <v>0</v>
      </c>
      <c r="I153" s="21"/>
      <c r="J153" s="57"/>
    </row>
    <row r="154" spans="1:10" ht="30.6" x14ac:dyDescent="0.25">
      <c r="A154" s="39">
        <v>116</v>
      </c>
      <c r="B154" s="45" t="s">
        <v>351</v>
      </c>
      <c r="C154" s="29" t="s">
        <v>206</v>
      </c>
      <c r="D154" s="28" t="s">
        <v>148</v>
      </c>
      <c r="E154" s="29" t="s">
        <v>8</v>
      </c>
      <c r="F154" s="31" t="s">
        <v>47</v>
      </c>
      <c r="G154" s="31"/>
      <c r="H154" s="58">
        <f t="shared" si="14"/>
        <v>0</v>
      </c>
      <c r="I154" s="21"/>
      <c r="J154" s="57"/>
    </row>
    <row r="155" spans="1:10" ht="20.399999999999999" x14ac:dyDescent="0.25">
      <c r="A155" s="39">
        <v>117</v>
      </c>
      <c r="B155" s="45" t="s">
        <v>352</v>
      </c>
      <c r="C155" s="29" t="s">
        <v>203</v>
      </c>
      <c r="D155" s="28" t="s">
        <v>149</v>
      </c>
      <c r="E155" s="29" t="s">
        <v>78</v>
      </c>
      <c r="F155" s="31" t="s">
        <v>208</v>
      </c>
      <c r="G155" s="31"/>
      <c r="H155" s="58">
        <f t="shared" si="14"/>
        <v>0</v>
      </c>
      <c r="I155" s="21"/>
      <c r="J155" s="57"/>
    </row>
    <row r="156" spans="1:10" x14ac:dyDescent="0.25">
      <c r="A156" s="41"/>
      <c r="B156" s="52" t="s">
        <v>209</v>
      </c>
      <c r="C156" s="35"/>
      <c r="D156" s="105" t="s">
        <v>150</v>
      </c>
      <c r="E156" s="105"/>
      <c r="F156" s="105"/>
      <c r="G156" s="105"/>
      <c r="H156" s="105"/>
      <c r="I156" s="21"/>
      <c r="J156" s="57"/>
    </row>
    <row r="157" spans="1:10" x14ac:dyDescent="0.25">
      <c r="A157" s="39">
        <v>118</v>
      </c>
      <c r="B157" s="45" t="s">
        <v>353</v>
      </c>
      <c r="C157" s="29" t="s">
        <v>48</v>
      </c>
      <c r="D157" s="29" t="s">
        <v>151</v>
      </c>
      <c r="E157" s="29" t="s">
        <v>42</v>
      </c>
      <c r="F157" s="31" t="s">
        <v>43</v>
      </c>
      <c r="G157" s="31"/>
      <c r="H157" s="58">
        <f t="shared" ref="H157:H160" si="15">ROUND((F157*G157),2)</f>
        <v>0</v>
      </c>
      <c r="I157" s="21"/>
      <c r="J157" s="57"/>
    </row>
    <row r="158" spans="1:10" x14ac:dyDescent="0.25">
      <c r="A158" s="39">
        <v>119</v>
      </c>
      <c r="B158" s="45" t="s">
        <v>354</v>
      </c>
      <c r="C158" s="29" t="s">
        <v>55</v>
      </c>
      <c r="D158" s="29" t="s">
        <v>152</v>
      </c>
      <c r="E158" s="29" t="s">
        <v>42</v>
      </c>
      <c r="F158" s="31" t="s">
        <v>43</v>
      </c>
      <c r="G158" s="31"/>
      <c r="H158" s="58">
        <f t="shared" si="15"/>
        <v>0</v>
      </c>
      <c r="I158" s="21"/>
      <c r="J158" s="57"/>
    </row>
    <row r="159" spans="1:10" x14ac:dyDescent="0.25">
      <c r="A159" s="39">
        <v>120</v>
      </c>
      <c r="B159" s="45" t="s">
        <v>355</v>
      </c>
      <c r="C159" s="29" t="s">
        <v>54</v>
      </c>
      <c r="D159" s="29" t="s">
        <v>153</v>
      </c>
      <c r="E159" s="29" t="s">
        <v>42</v>
      </c>
      <c r="F159" s="31" t="s">
        <v>43</v>
      </c>
      <c r="G159" s="31"/>
      <c r="H159" s="58">
        <f t="shared" si="15"/>
        <v>0</v>
      </c>
      <c r="I159" s="21"/>
      <c r="J159" s="57"/>
    </row>
    <row r="160" spans="1:10" x14ac:dyDescent="0.25">
      <c r="A160" s="39">
        <v>121</v>
      </c>
      <c r="B160" s="45" t="s">
        <v>356</v>
      </c>
      <c r="C160" s="29" t="s">
        <v>54</v>
      </c>
      <c r="D160" s="29" t="s">
        <v>154</v>
      </c>
      <c r="E160" s="29" t="s">
        <v>42</v>
      </c>
      <c r="F160" s="31" t="s">
        <v>43</v>
      </c>
      <c r="G160" s="31"/>
      <c r="H160" s="58">
        <f t="shared" si="15"/>
        <v>0</v>
      </c>
      <c r="I160" s="21"/>
      <c r="J160" s="57"/>
    </row>
    <row r="161" spans="1:10" x14ac:dyDescent="0.25">
      <c r="A161" s="41"/>
      <c r="B161" s="52" t="s">
        <v>210</v>
      </c>
      <c r="C161" s="35"/>
      <c r="D161" s="105" t="s">
        <v>11</v>
      </c>
      <c r="E161" s="105"/>
      <c r="F161" s="105"/>
      <c r="G161" s="105"/>
      <c r="H161" s="105"/>
      <c r="I161" s="21"/>
      <c r="J161" s="57"/>
    </row>
    <row r="162" spans="1:10" x14ac:dyDescent="0.25">
      <c r="A162" s="48"/>
      <c r="B162" s="49" t="s">
        <v>211</v>
      </c>
      <c r="C162" s="34"/>
      <c r="D162" s="106" t="s">
        <v>13</v>
      </c>
      <c r="E162" s="106"/>
      <c r="F162" s="106"/>
      <c r="G162" s="106"/>
      <c r="H162" s="106"/>
      <c r="I162" s="21"/>
      <c r="J162" s="57"/>
    </row>
    <row r="163" spans="1:10" ht="40.799999999999997" x14ac:dyDescent="0.25">
      <c r="A163" s="39">
        <v>122</v>
      </c>
      <c r="B163" s="45" t="s">
        <v>357</v>
      </c>
      <c r="C163" s="29" t="s">
        <v>52</v>
      </c>
      <c r="D163" s="28" t="s">
        <v>438</v>
      </c>
      <c r="E163" s="29" t="s">
        <v>8</v>
      </c>
      <c r="F163" s="31" t="s">
        <v>212</v>
      </c>
      <c r="G163" s="31"/>
      <c r="H163" s="58">
        <f t="shared" ref="H163:H168" si="16">ROUND((F163*G163),2)</f>
        <v>0</v>
      </c>
      <c r="I163" s="21"/>
      <c r="J163" s="57"/>
    </row>
    <row r="164" spans="1:10" ht="30.6" x14ac:dyDescent="0.25">
      <c r="A164" s="39">
        <v>123</v>
      </c>
      <c r="B164" s="45" t="s">
        <v>358</v>
      </c>
      <c r="C164" s="29" t="s">
        <v>213</v>
      </c>
      <c r="D164" s="28" t="s">
        <v>155</v>
      </c>
      <c r="E164" s="29" t="s">
        <v>8</v>
      </c>
      <c r="F164" s="31" t="s">
        <v>214</v>
      </c>
      <c r="G164" s="31"/>
      <c r="H164" s="58">
        <f t="shared" si="16"/>
        <v>0</v>
      </c>
      <c r="I164" s="21"/>
      <c r="J164" s="57"/>
    </row>
    <row r="165" spans="1:10" ht="20.399999999999999" x14ac:dyDescent="0.25">
      <c r="A165" s="39">
        <v>124</v>
      </c>
      <c r="B165" s="45" t="s">
        <v>359</v>
      </c>
      <c r="C165" s="29" t="s">
        <v>213</v>
      </c>
      <c r="D165" s="28" t="s">
        <v>156</v>
      </c>
      <c r="E165" s="29" t="s">
        <v>8</v>
      </c>
      <c r="F165" s="31">
        <v>72</v>
      </c>
      <c r="G165" s="31"/>
      <c r="H165" s="58">
        <f t="shared" si="16"/>
        <v>0</v>
      </c>
      <c r="I165" s="21"/>
      <c r="J165" s="57"/>
    </row>
    <row r="166" spans="1:10" ht="20.399999999999999" x14ac:dyDescent="0.25">
      <c r="A166" s="39">
        <v>125</v>
      </c>
      <c r="B166" s="45" t="s">
        <v>360</v>
      </c>
      <c r="C166" s="29" t="s">
        <v>213</v>
      </c>
      <c r="D166" s="28" t="s">
        <v>157</v>
      </c>
      <c r="E166" s="29" t="s">
        <v>8</v>
      </c>
      <c r="F166" s="31">
        <v>16</v>
      </c>
      <c r="G166" s="31"/>
      <c r="H166" s="58">
        <f t="shared" si="16"/>
        <v>0</v>
      </c>
      <c r="I166" s="21"/>
      <c r="J166" s="57"/>
    </row>
    <row r="167" spans="1:10" x14ac:dyDescent="0.25">
      <c r="A167" s="39">
        <v>126</v>
      </c>
      <c r="B167" s="45" t="s">
        <v>361</v>
      </c>
      <c r="C167" s="29" t="s">
        <v>213</v>
      </c>
      <c r="D167" s="29" t="s">
        <v>158</v>
      </c>
      <c r="E167" s="29" t="s">
        <v>8</v>
      </c>
      <c r="F167" s="31">
        <v>2</v>
      </c>
      <c r="G167" s="31"/>
      <c r="H167" s="58">
        <f t="shared" si="16"/>
        <v>0</v>
      </c>
      <c r="I167" s="21"/>
      <c r="J167" s="57"/>
    </row>
    <row r="168" spans="1:10" x14ac:dyDescent="0.25">
      <c r="A168" s="39">
        <v>127</v>
      </c>
      <c r="B168" s="45" t="s">
        <v>362</v>
      </c>
      <c r="C168" s="29" t="s">
        <v>213</v>
      </c>
      <c r="D168" s="29" t="s">
        <v>159</v>
      </c>
      <c r="E168" s="29" t="s">
        <v>8</v>
      </c>
      <c r="F168" s="31">
        <v>6</v>
      </c>
      <c r="G168" s="31"/>
      <c r="H168" s="58">
        <f t="shared" si="16"/>
        <v>0</v>
      </c>
      <c r="I168" s="21"/>
      <c r="J168" s="57"/>
    </row>
    <row r="169" spans="1:10" x14ac:dyDescent="0.25">
      <c r="A169" s="48"/>
      <c r="B169" s="49" t="s">
        <v>215</v>
      </c>
      <c r="C169" s="34"/>
      <c r="D169" s="106" t="s">
        <v>12</v>
      </c>
      <c r="E169" s="106"/>
      <c r="F169" s="106"/>
      <c r="G169" s="106"/>
      <c r="H169" s="106"/>
      <c r="I169" s="21"/>
      <c r="J169" s="57"/>
    </row>
    <row r="170" spans="1:10" ht="30.6" x14ac:dyDescent="0.25">
      <c r="A170" s="39">
        <v>128</v>
      </c>
      <c r="B170" s="45" t="s">
        <v>363</v>
      </c>
      <c r="C170" s="29" t="s">
        <v>216</v>
      </c>
      <c r="D170" s="28" t="s">
        <v>160</v>
      </c>
      <c r="E170" s="29" t="s">
        <v>78</v>
      </c>
      <c r="F170" s="31">
        <v>69.8</v>
      </c>
      <c r="G170" s="31"/>
      <c r="H170" s="58">
        <f t="shared" ref="H170" si="17">ROUND((F170*G170),2)</f>
        <v>0</v>
      </c>
      <c r="I170" s="21"/>
      <c r="J170" s="57"/>
    </row>
    <row r="171" spans="1:10" x14ac:dyDescent="0.25">
      <c r="A171" s="41"/>
      <c r="B171" s="52" t="s">
        <v>217</v>
      </c>
      <c r="C171" s="35"/>
      <c r="D171" s="105" t="s">
        <v>14</v>
      </c>
      <c r="E171" s="105"/>
      <c r="F171" s="105"/>
      <c r="G171" s="105"/>
      <c r="H171" s="105"/>
      <c r="I171" s="21"/>
      <c r="J171" s="57"/>
    </row>
    <row r="172" spans="1:10" x14ac:dyDescent="0.25">
      <c r="A172" s="39">
        <v>129</v>
      </c>
      <c r="B172" s="45" t="s">
        <v>364</v>
      </c>
      <c r="C172" s="29" t="s">
        <v>164</v>
      </c>
      <c r="D172" s="28" t="s">
        <v>161</v>
      </c>
      <c r="E172" s="29" t="s">
        <v>42</v>
      </c>
      <c r="F172" s="31" t="s">
        <v>43</v>
      </c>
      <c r="G172" s="31"/>
      <c r="H172" s="58">
        <f t="shared" ref="H172" si="18">ROUND((F172*G172),2)</f>
        <v>0</v>
      </c>
      <c r="I172" s="21"/>
      <c r="J172" s="57"/>
    </row>
    <row r="173" spans="1:10" x14ac:dyDescent="0.25">
      <c r="A173" s="50"/>
      <c r="B173" s="53" t="s">
        <v>47</v>
      </c>
      <c r="C173" s="33"/>
      <c r="D173" s="111" t="s">
        <v>218</v>
      </c>
      <c r="E173" s="111"/>
      <c r="F173" s="111"/>
      <c r="G173" s="111"/>
      <c r="H173" s="111"/>
      <c r="I173" s="21"/>
      <c r="J173" s="57"/>
    </row>
    <row r="174" spans="1:10" x14ac:dyDescent="0.25">
      <c r="A174" s="41"/>
      <c r="B174" s="46" t="s">
        <v>28</v>
      </c>
      <c r="C174" s="35"/>
      <c r="D174" s="105" t="s">
        <v>166</v>
      </c>
      <c r="E174" s="105"/>
      <c r="F174" s="105"/>
      <c r="G174" s="105"/>
      <c r="H174" s="105"/>
      <c r="I174" s="21"/>
      <c r="J174" s="57"/>
    </row>
    <row r="175" spans="1:10" ht="51" x14ac:dyDescent="0.25">
      <c r="A175" s="39">
        <v>130</v>
      </c>
      <c r="B175" s="45" t="s">
        <v>365</v>
      </c>
      <c r="C175" s="29" t="s">
        <v>167</v>
      </c>
      <c r="D175" s="28" t="s">
        <v>439</v>
      </c>
      <c r="E175" s="29" t="s">
        <v>78</v>
      </c>
      <c r="F175" s="30">
        <v>41</v>
      </c>
      <c r="G175" s="31"/>
      <c r="H175" s="58">
        <f t="shared" ref="H175" si="19">ROUND((F175*G175),2)</f>
        <v>0</v>
      </c>
      <c r="I175" s="21"/>
      <c r="J175" s="57"/>
    </row>
    <row r="176" spans="1:10" x14ac:dyDescent="0.25">
      <c r="A176" s="41"/>
      <c r="B176" s="46" t="s">
        <v>29</v>
      </c>
      <c r="C176" s="35"/>
      <c r="D176" s="105" t="s">
        <v>219</v>
      </c>
      <c r="E176" s="105"/>
      <c r="F176" s="105"/>
      <c r="G176" s="105"/>
      <c r="H176" s="105"/>
      <c r="I176" s="21"/>
      <c r="J176" s="57"/>
    </row>
    <row r="177" spans="1:11" x14ac:dyDescent="0.25">
      <c r="A177" s="39">
        <v>131</v>
      </c>
      <c r="B177" s="45" t="s">
        <v>366</v>
      </c>
      <c r="C177" s="29" t="s">
        <v>173</v>
      </c>
      <c r="D177" s="28" t="s">
        <v>96</v>
      </c>
      <c r="E177" s="29" t="s">
        <v>15</v>
      </c>
      <c r="F177" s="31">
        <v>174.98</v>
      </c>
      <c r="G177" s="31"/>
      <c r="H177" s="58">
        <f t="shared" ref="H177:H187" si="20">ROUND((F177*G177),2)</f>
        <v>0</v>
      </c>
      <c r="I177" s="21"/>
      <c r="J177" s="57"/>
    </row>
    <row r="178" spans="1:11" x14ac:dyDescent="0.25">
      <c r="A178" s="39">
        <v>132</v>
      </c>
      <c r="B178" s="45" t="s">
        <v>367</v>
      </c>
      <c r="C178" s="29" t="s">
        <v>52</v>
      </c>
      <c r="D178" s="28" t="s">
        <v>220</v>
      </c>
      <c r="E178" s="29" t="s">
        <v>5</v>
      </c>
      <c r="F178" s="31">
        <v>104.5</v>
      </c>
      <c r="G178" s="31"/>
      <c r="H178" s="58">
        <f t="shared" si="20"/>
        <v>0</v>
      </c>
      <c r="I178" s="21"/>
      <c r="J178" s="57"/>
    </row>
    <row r="179" spans="1:11" ht="20.399999999999999" x14ac:dyDescent="0.25">
      <c r="A179" s="39">
        <v>133</v>
      </c>
      <c r="B179" s="45" t="s">
        <v>368</v>
      </c>
      <c r="C179" s="29" t="s">
        <v>52</v>
      </c>
      <c r="D179" s="28" t="s">
        <v>420</v>
      </c>
      <c r="E179" s="29" t="s">
        <v>15</v>
      </c>
      <c r="F179" s="30">
        <v>6.56</v>
      </c>
      <c r="G179" s="31"/>
      <c r="H179" s="58">
        <f t="shared" si="20"/>
        <v>0</v>
      </c>
      <c r="I179" s="21"/>
      <c r="J179" s="57"/>
    </row>
    <row r="180" spans="1:11" x14ac:dyDescent="0.25">
      <c r="A180" s="39">
        <v>134</v>
      </c>
      <c r="B180" s="45" t="s">
        <v>369</v>
      </c>
      <c r="C180" s="29" t="s">
        <v>52</v>
      </c>
      <c r="D180" s="28" t="s">
        <v>83</v>
      </c>
      <c r="E180" s="29" t="s">
        <v>15</v>
      </c>
      <c r="F180" s="30">
        <v>6.56</v>
      </c>
      <c r="G180" s="31"/>
      <c r="H180" s="58">
        <f t="shared" si="20"/>
        <v>0</v>
      </c>
      <c r="I180" s="21"/>
      <c r="J180" s="57"/>
    </row>
    <row r="181" spans="1:11" ht="20.399999999999999" x14ac:dyDescent="0.25">
      <c r="A181" s="39">
        <v>135</v>
      </c>
      <c r="B181" s="45" t="s">
        <v>370</v>
      </c>
      <c r="C181" s="29" t="s">
        <v>173</v>
      </c>
      <c r="D181" s="28" t="s">
        <v>421</v>
      </c>
      <c r="E181" s="29" t="s">
        <v>15</v>
      </c>
      <c r="F181" s="30">
        <v>11.16</v>
      </c>
      <c r="G181" s="31"/>
      <c r="H181" s="58">
        <f t="shared" si="20"/>
        <v>0</v>
      </c>
      <c r="I181" s="21"/>
      <c r="J181" s="57"/>
    </row>
    <row r="182" spans="1:11" ht="20.399999999999999" x14ac:dyDescent="0.25">
      <c r="A182" s="39">
        <v>136</v>
      </c>
      <c r="B182" s="45" t="s">
        <v>371</v>
      </c>
      <c r="C182" s="29" t="s">
        <v>173</v>
      </c>
      <c r="D182" s="28" t="s">
        <v>221</v>
      </c>
      <c r="E182" s="29" t="s">
        <v>5</v>
      </c>
      <c r="F182" s="31" t="s">
        <v>222</v>
      </c>
      <c r="G182" s="31"/>
      <c r="H182" s="58">
        <f t="shared" si="20"/>
        <v>0</v>
      </c>
      <c r="I182" s="21"/>
      <c r="J182" s="57"/>
    </row>
    <row r="183" spans="1:11" ht="40.799999999999997" x14ac:dyDescent="0.25">
      <c r="A183" s="39">
        <v>137</v>
      </c>
      <c r="B183" s="45" t="s">
        <v>372</v>
      </c>
      <c r="C183" s="29" t="s">
        <v>173</v>
      </c>
      <c r="D183" s="28" t="s">
        <v>463</v>
      </c>
      <c r="E183" s="29" t="s">
        <v>15</v>
      </c>
      <c r="F183" s="30">
        <v>66.44</v>
      </c>
      <c r="G183" s="31"/>
      <c r="H183" s="58">
        <f t="shared" si="20"/>
        <v>0</v>
      </c>
      <c r="I183" s="21"/>
      <c r="J183" s="57"/>
    </row>
    <row r="184" spans="1:11" ht="20.399999999999999" x14ac:dyDescent="0.25">
      <c r="A184" s="39">
        <v>138</v>
      </c>
      <c r="B184" s="45" t="s">
        <v>373</v>
      </c>
      <c r="C184" s="29" t="s">
        <v>173</v>
      </c>
      <c r="D184" s="28" t="s">
        <v>114</v>
      </c>
      <c r="E184" s="29" t="s">
        <v>5</v>
      </c>
      <c r="F184" s="30">
        <v>93</v>
      </c>
      <c r="G184" s="31"/>
      <c r="H184" s="58">
        <f t="shared" si="20"/>
        <v>0</v>
      </c>
      <c r="I184" s="21"/>
      <c r="J184" s="57"/>
    </row>
    <row r="185" spans="1:11" ht="40.799999999999997" x14ac:dyDescent="0.25">
      <c r="A185" s="39">
        <v>139</v>
      </c>
      <c r="B185" s="45" t="s">
        <v>374</v>
      </c>
      <c r="C185" s="29" t="s">
        <v>173</v>
      </c>
      <c r="D185" s="28" t="s">
        <v>464</v>
      </c>
      <c r="E185" s="29" t="s">
        <v>15</v>
      </c>
      <c r="F185" s="30">
        <v>174.98</v>
      </c>
      <c r="G185" s="31"/>
      <c r="H185" s="58">
        <f t="shared" si="20"/>
        <v>0</v>
      </c>
      <c r="I185" s="21"/>
      <c r="J185" s="57"/>
    </row>
    <row r="186" spans="1:11" ht="20.399999999999999" x14ac:dyDescent="0.25">
      <c r="A186" s="39">
        <v>140</v>
      </c>
      <c r="B186" s="45" t="s">
        <v>375</v>
      </c>
      <c r="C186" s="29" t="s">
        <v>173</v>
      </c>
      <c r="D186" s="28" t="s">
        <v>422</v>
      </c>
      <c r="E186" s="29" t="s">
        <v>5</v>
      </c>
      <c r="F186" s="30">
        <v>93</v>
      </c>
      <c r="G186" s="31"/>
      <c r="H186" s="58">
        <f t="shared" si="20"/>
        <v>0</v>
      </c>
      <c r="I186" s="21"/>
      <c r="J186" s="57"/>
    </row>
    <row r="187" spans="1:11" ht="30.6" x14ac:dyDescent="0.25">
      <c r="A187" s="39">
        <v>141</v>
      </c>
      <c r="B187" s="45" t="s">
        <v>376</v>
      </c>
      <c r="C187" s="29" t="s">
        <v>173</v>
      </c>
      <c r="D187" s="28" t="s">
        <v>423</v>
      </c>
      <c r="E187" s="29" t="s">
        <v>39</v>
      </c>
      <c r="F187" s="31" t="s">
        <v>43</v>
      </c>
      <c r="G187" s="31"/>
      <c r="H187" s="58">
        <f t="shared" si="20"/>
        <v>0</v>
      </c>
      <c r="I187" s="21"/>
      <c r="J187" s="57"/>
    </row>
    <row r="188" spans="1:11" x14ac:dyDescent="0.25">
      <c r="A188" s="41"/>
      <c r="B188" s="46" t="s">
        <v>30</v>
      </c>
      <c r="C188" s="35"/>
      <c r="D188" s="105" t="s">
        <v>6</v>
      </c>
      <c r="E188" s="105"/>
      <c r="F188" s="105"/>
      <c r="G188" s="105"/>
      <c r="H188" s="105"/>
      <c r="I188" s="21"/>
      <c r="J188" s="57"/>
    </row>
    <row r="189" spans="1:11" ht="20.399999999999999" x14ac:dyDescent="0.25">
      <c r="A189" s="39">
        <v>142</v>
      </c>
      <c r="B189" s="45" t="s">
        <v>377</v>
      </c>
      <c r="C189" s="29" t="s">
        <v>186</v>
      </c>
      <c r="D189" s="28" t="s">
        <v>424</v>
      </c>
      <c r="E189" s="29" t="s">
        <v>15</v>
      </c>
      <c r="F189" s="31">
        <v>7.16</v>
      </c>
      <c r="G189" s="31"/>
      <c r="H189" s="58">
        <f t="shared" ref="H189:H190" si="21">ROUND((F189*G189),2)</f>
        <v>0</v>
      </c>
      <c r="I189" s="21"/>
      <c r="J189" s="57"/>
      <c r="K189" s="57">
        <f>SUM(J12:J189)</f>
        <v>0</v>
      </c>
    </row>
    <row r="190" spans="1:11" x14ac:dyDescent="0.25">
      <c r="A190" s="39">
        <v>143</v>
      </c>
      <c r="B190" s="45" t="s">
        <v>378</v>
      </c>
      <c r="C190" s="29" t="s">
        <v>186</v>
      </c>
      <c r="D190" s="29" t="s">
        <v>223</v>
      </c>
      <c r="E190" s="29" t="s">
        <v>15</v>
      </c>
      <c r="F190" s="55">
        <v>7.16</v>
      </c>
      <c r="G190" s="31"/>
      <c r="H190" s="58">
        <f t="shared" si="21"/>
        <v>0</v>
      </c>
      <c r="I190" s="21"/>
      <c r="J190" s="57"/>
    </row>
    <row r="191" spans="1:11" x14ac:dyDescent="0.25">
      <c r="A191" s="41"/>
      <c r="B191" s="46" t="s">
        <v>31</v>
      </c>
      <c r="C191" s="35"/>
      <c r="D191" s="105" t="s">
        <v>127</v>
      </c>
      <c r="E191" s="105"/>
      <c r="F191" s="105"/>
      <c r="G191" s="105"/>
      <c r="H191" s="105"/>
      <c r="I191" s="21"/>
      <c r="J191" s="57"/>
    </row>
    <row r="192" spans="1:11" ht="20.399999999999999" x14ac:dyDescent="0.25">
      <c r="A192" s="39">
        <v>144</v>
      </c>
      <c r="B192" s="45" t="s">
        <v>379</v>
      </c>
      <c r="C192" s="29" t="s">
        <v>189</v>
      </c>
      <c r="D192" s="28" t="s">
        <v>425</v>
      </c>
      <c r="E192" s="29" t="s">
        <v>15</v>
      </c>
      <c r="F192" s="31">
        <v>0.42</v>
      </c>
      <c r="G192" s="31"/>
      <c r="H192" s="58">
        <f t="shared" ref="H192:H194" si="22">ROUND((F192*G192),2)</f>
        <v>0</v>
      </c>
      <c r="I192" s="21"/>
      <c r="J192" s="57"/>
    </row>
    <row r="193" spans="1:10" ht="30.6" x14ac:dyDescent="0.25">
      <c r="A193" s="39">
        <v>145</v>
      </c>
      <c r="B193" s="45" t="s">
        <v>380</v>
      </c>
      <c r="C193" s="29" t="s">
        <v>189</v>
      </c>
      <c r="D193" s="28" t="s">
        <v>426</v>
      </c>
      <c r="E193" s="29" t="s">
        <v>5</v>
      </c>
      <c r="F193" s="31">
        <v>4.2</v>
      </c>
      <c r="G193" s="31"/>
      <c r="H193" s="58">
        <f t="shared" si="22"/>
        <v>0</v>
      </c>
      <c r="I193" s="21"/>
      <c r="J193" s="57"/>
    </row>
    <row r="194" spans="1:10" ht="20.399999999999999" x14ac:dyDescent="0.25">
      <c r="A194" s="39">
        <v>146</v>
      </c>
      <c r="B194" s="45" t="s">
        <v>381</v>
      </c>
      <c r="C194" s="29" t="s">
        <v>129</v>
      </c>
      <c r="D194" s="28" t="s">
        <v>427</v>
      </c>
      <c r="E194" s="29" t="s">
        <v>5</v>
      </c>
      <c r="F194" s="30">
        <v>1</v>
      </c>
      <c r="G194" s="31"/>
      <c r="H194" s="58">
        <f t="shared" si="22"/>
        <v>0</v>
      </c>
      <c r="I194" s="21"/>
      <c r="J194" s="57"/>
    </row>
    <row r="195" spans="1:10" x14ac:dyDescent="0.25">
      <c r="A195" s="41"/>
      <c r="B195" s="46" t="s">
        <v>32</v>
      </c>
      <c r="C195" s="35"/>
      <c r="D195" s="105" t="s">
        <v>133</v>
      </c>
      <c r="E195" s="105"/>
      <c r="F195" s="105"/>
      <c r="G195" s="105"/>
      <c r="H195" s="105"/>
      <c r="I195" s="21"/>
      <c r="J195" s="57"/>
    </row>
    <row r="196" spans="1:10" x14ac:dyDescent="0.25">
      <c r="A196" s="48"/>
      <c r="B196" s="49" t="s">
        <v>224</v>
      </c>
      <c r="C196" s="34"/>
      <c r="D196" s="106" t="s">
        <v>9</v>
      </c>
      <c r="E196" s="106"/>
      <c r="F196" s="106"/>
      <c r="G196" s="106"/>
      <c r="H196" s="106"/>
      <c r="I196" s="21"/>
      <c r="J196" s="57"/>
    </row>
    <row r="197" spans="1:10" ht="30.6" x14ac:dyDescent="0.25">
      <c r="A197" s="39">
        <v>147</v>
      </c>
      <c r="B197" s="45" t="s">
        <v>382</v>
      </c>
      <c r="C197" s="29" t="s">
        <v>192</v>
      </c>
      <c r="D197" s="28" t="s">
        <v>428</v>
      </c>
      <c r="E197" s="29" t="s">
        <v>78</v>
      </c>
      <c r="F197" s="30">
        <v>38.299999999999997</v>
      </c>
      <c r="G197" s="31"/>
      <c r="H197" s="58">
        <f t="shared" ref="H197:H204" si="23">ROUND((F197*G197),2)</f>
        <v>0</v>
      </c>
      <c r="I197" s="21"/>
      <c r="J197" s="57"/>
    </row>
    <row r="198" spans="1:10" ht="30.6" x14ac:dyDescent="0.25">
      <c r="A198" s="39">
        <v>148</v>
      </c>
      <c r="B198" s="45" t="s">
        <v>383</v>
      </c>
      <c r="C198" s="29" t="s">
        <v>178</v>
      </c>
      <c r="D198" s="28" t="s">
        <v>225</v>
      </c>
      <c r="E198" s="29" t="s">
        <v>78</v>
      </c>
      <c r="F198" s="30">
        <v>38.299999999999997</v>
      </c>
      <c r="G198" s="31"/>
      <c r="H198" s="58">
        <f t="shared" si="23"/>
        <v>0</v>
      </c>
      <c r="I198" s="21"/>
      <c r="J198" s="57"/>
    </row>
    <row r="199" spans="1:10" ht="30.6" x14ac:dyDescent="0.25">
      <c r="A199" s="39">
        <v>149</v>
      </c>
      <c r="B199" s="45" t="s">
        <v>384</v>
      </c>
      <c r="C199" s="29" t="s">
        <v>193</v>
      </c>
      <c r="D199" s="28" t="s">
        <v>226</v>
      </c>
      <c r="E199" s="29" t="s">
        <v>78</v>
      </c>
      <c r="F199" s="30">
        <v>38.299999999999997</v>
      </c>
      <c r="G199" s="31"/>
      <c r="H199" s="58">
        <f t="shared" si="23"/>
        <v>0</v>
      </c>
      <c r="I199" s="21"/>
      <c r="J199" s="57"/>
    </row>
    <row r="200" spans="1:10" ht="30.6" x14ac:dyDescent="0.25">
      <c r="A200" s="39">
        <v>150</v>
      </c>
      <c r="B200" s="45" t="s">
        <v>385</v>
      </c>
      <c r="C200" s="29" t="s">
        <v>194</v>
      </c>
      <c r="D200" s="28" t="s">
        <v>227</v>
      </c>
      <c r="E200" s="29" t="s">
        <v>78</v>
      </c>
      <c r="F200" s="30">
        <v>38.299999999999997</v>
      </c>
      <c r="G200" s="31"/>
      <c r="H200" s="58">
        <f t="shared" si="23"/>
        <v>0</v>
      </c>
      <c r="I200" s="21"/>
      <c r="J200" s="57"/>
    </row>
    <row r="201" spans="1:10" ht="30.6" x14ac:dyDescent="0.25">
      <c r="A201" s="39">
        <v>151</v>
      </c>
      <c r="B201" s="45" t="s">
        <v>386</v>
      </c>
      <c r="C201" s="29" t="s">
        <v>193</v>
      </c>
      <c r="D201" s="28" t="s">
        <v>228</v>
      </c>
      <c r="E201" s="29" t="s">
        <v>78</v>
      </c>
      <c r="F201" s="30">
        <v>38.299999999999997</v>
      </c>
      <c r="G201" s="31"/>
      <c r="H201" s="58">
        <f t="shared" si="23"/>
        <v>0</v>
      </c>
      <c r="I201" s="21"/>
      <c r="J201" s="57"/>
    </row>
    <row r="202" spans="1:10" ht="30.6" x14ac:dyDescent="0.25">
      <c r="A202" s="39">
        <v>152</v>
      </c>
      <c r="B202" s="45" t="s">
        <v>387</v>
      </c>
      <c r="C202" s="29" t="s">
        <v>195</v>
      </c>
      <c r="D202" s="28" t="s">
        <v>229</v>
      </c>
      <c r="E202" s="29" t="s">
        <v>78</v>
      </c>
      <c r="F202" s="30">
        <v>38.299999999999997</v>
      </c>
      <c r="G202" s="31"/>
      <c r="H202" s="58">
        <f t="shared" si="23"/>
        <v>0</v>
      </c>
      <c r="I202" s="21"/>
      <c r="J202" s="57"/>
    </row>
    <row r="203" spans="1:10" ht="30.6" x14ac:dyDescent="0.25">
      <c r="A203" s="39">
        <v>153</v>
      </c>
      <c r="B203" s="45" t="s">
        <v>388</v>
      </c>
      <c r="C203" s="29" t="s">
        <v>193</v>
      </c>
      <c r="D203" s="28" t="s">
        <v>230</v>
      </c>
      <c r="E203" s="29" t="s">
        <v>78</v>
      </c>
      <c r="F203" s="30">
        <v>38.299999999999997</v>
      </c>
      <c r="G203" s="31"/>
      <c r="H203" s="58">
        <f t="shared" si="23"/>
        <v>0</v>
      </c>
      <c r="I203" s="21"/>
      <c r="J203" s="57"/>
    </row>
    <row r="204" spans="1:10" ht="30.6" x14ac:dyDescent="0.25">
      <c r="A204" s="39">
        <v>154</v>
      </c>
      <c r="B204" s="45" t="s">
        <v>389</v>
      </c>
      <c r="C204" s="29" t="s">
        <v>53</v>
      </c>
      <c r="D204" s="28" t="s">
        <v>231</v>
      </c>
      <c r="E204" s="29" t="s">
        <v>78</v>
      </c>
      <c r="F204" s="30">
        <v>38.299999999999997</v>
      </c>
      <c r="G204" s="31"/>
      <c r="H204" s="58">
        <f t="shared" si="23"/>
        <v>0</v>
      </c>
      <c r="I204" s="21"/>
      <c r="J204" s="57"/>
    </row>
    <row r="205" spans="1:10" x14ac:dyDescent="0.25">
      <c r="A205" s="48"/>
      <c r="B205" s="49" t="s">
        <v>232</v>
      </c>
      <c r="C205" s="34"/>
      <c r="D205" s="106" t="s">
        <v>10</v>
      </c>
      <c r="E205" s="106"/>
      <c r="F205" s="106"/>
      <c r="G205" s="106"/>
      <c r="H205" s="106"/>
      <c r="I205" s="21"/>
      <c r="J205" s="57"/>
    </row>
    <row r="206" spans="1:10" ht="30.6" x14ac:dyDescent="0.25">
      <c r="A206" s="39">
        <v>155</v>
      </c>
      <c r="B206" s="45" t="s">
        <v>396</v>
      </c>
      <c r="C206" s="29" t="s">
        <v>186</v>
      </c>
      <c r="D206" s="28" t="s">
        <v>429</v>
      </c>
      <c r="E206" s="29" t="s">
        <v>78</v>
      </c>
      <c r="F206" s="30">
        <v>2.2000000000000002</v>
      </c>
      <c r="G206" s="31"/>
      <c r="H206" s="58">
        <f t="shared" ref="H206:H209" si="24">ROUND((F206*G206),2)</f>
        <v>0</v>
      </c>
      <c r="I206" s="21"/>
      <c r="J206" s="57"/>
    </row>
    <row r="207" spans="1:10" ht="20.399999999999999" x14ac:dyDescent="0.25">
      <c r="A207" s="39">
        <v>156</v>
      </c>
      <c r="B207" s="45" t="s">
        <v>397</v>
      </c>
      <c r="C207" s="29" t="s">
        <v>198</v>
      </c>
      <c r="D207" s="28" t="s">
        <v>233</v>
      </c>
      <c r="E207" s="29" t="s">
        <v>78</v>
      </c>
      <c r="F207" s="30">
        <v>2.2000000000000002</v>
      </c>
      <c r="G207" s="31"/>
      <c r="H207" s="58">
        <f t="shared" si="24"/>
        <v>0</v>
      </c>
      <c r="I207" s="21"/>
      <c r="J207" s="57"/>
    </row>
    <row r="208" spans="1:10" ht="20.399999999999999" x14ac:dyDescent="0.25">
      <c r="A208" s="39">
        <v>157</v>
      </c>
      <c r="B208" s="45" t="s">
        <v>398</v>
      </c>
      <c r="C208" s="29" t="s">
        <v>50</v>
      </c>
      <c r="D208" s="28" t="s">
        <v>234</v>
      </c>
      <c r="E208" s="29" t="s">
        <v>78</v>
      </c>
      <c r="F208" s="30">
        <v>2.2000000000000002</v>
      </c>
      <c r="G208" s="31"/>
      <c r="H208" s="58">
        <f t="shared" si="24"/>
        <v>0</v>
      </c>
      <c r="I208" s="21"/>
      <c r="J208" s="57"/>
    </row>
    <row r="209" spans="1:16" ht="30.6" x14ac:dyDescent="0.25">
      <c r="A209" s="39">
        <v>158</v>
      </c>
      <c r="B209" s="45" t="s">
        <v>399</v>
      </c>
      <c r="C209" s="29" t="s">
        <v>51</v>
      </c>
      <c r="D209" s="28" t="s">
        <v>235</v>
      </c>
      <c r="E209" s="29" t="s">
        <v>78</v>
      </c>
      <c r="F209" s="30">
        <v>2.2000000000000002</v>
      </c>
      <c r="G209" s="31"/>
      <c r="H209" s="58">
        <f t="shared" si="24"/>
        <v>0</v>
      </c>
      <c r="I209" s="21"/>
      <c r="J209" s="57"/>
    </row>
    <row r="210" spans="1:16" x14ac:dyDescent="0.25">
      <c r="A210" s="48"/>
      <c r="B210" s="49" t="s">
        <v>236</v>
      </c>
      <c r="C210" s="34"/>
      <c r="D210" s="106" t="s">
        <v>237</v>
      </c>
      <c r="E210" s="106"/>
      <c r="F210" s="106"/>
      <c r="G210" s="106"/>
      <c r="H210" s="106"/>
      <c r="I210" s="21"/>
      <c r="J210" s="57"/>
    </row>
    <row r="211" spans="1:16" ht="30.6" x14ac:dyDescent="0.25">
      <c r="A211" s="39">
        <v>159</v>
      </c>
      <c r="B211" s="45" t="s">
        <v>390</v>
      </c>
      <c r="C211" s="29" t="s">
        <v>51</v>
      </c>
      <c r="D211" s="28" t="s">
        <v>430</v>
      </c>
      <c r="E211" s="29" t="s">
        <v>78</v>
      </c>
      <c r="F211" s="30">
        <v>200</v>
      </c>
      <c r="G211" s="31"/>
      <c r="H211" s="58">
        <f t="shared" ref="H211:H212" si="25">ROUND((F211*G211),2)</f>
        <v>0</v>
      </c>
      <c r="I211" s="21"/>
      <c r="J211" s="57"/>
    </row>
    <row r="212" spans="1:16" ht="40.799999999999997" x14ac:dyDescent="0.25">
      <c r="A212" s="39">
        <v>160</v>
      </c>
      <c r="B212" s="45" t="s">
        <v>391</v>
      </c>
      <c r="C212" s="29" t="s">
        <v>50</v>
      </c>
      <c r="D212" s="28" t="s">
        <v>238</v>
      </c>
      <c r="E212" s="29" t="s">
        <v>78</v>
      </c>
      <c r="F212" s="31">
        <v>800</v>
      </c>
      <c r="G212" s="31"/>
      <c r="H212" s="58">
        <f t="shared" si="25"/>
        <v>0</v>
      </c>
      <c r="I212" s="21"/>
      <c r="J212" s="57"/>
    </row>
    <row r="213" spans="1:16" x14ac:dyDescent="0.25">
      <c r="A213" s="41"/>
      <c r="B213" s="46" t="s">
        <v>33</v>
      </c>
      <c r="C213" s="35"/>
      <c r="D213" s="105" t="s">
        <v>143</v>
      </c>
      <c r="E213" s="105"/>
      <c r="F213" s="105"/>
      <c r="G213" s="105"/>
      <c r="H213" s="105"/>
      <c r="I213" s="21"/>
      <c r="J213" s="57"/>
    </row>
    <row r="214" spans="1:16" ht="20.399999999999999" x14ac:dyDescent="0.25">
      <c r="A214" s="39">
        <v>161</v>
      </c>
      <c r="B214" s="45" t="s">
        <v>392</v>
      </c>
      <c r="C214" s="29" t="s">
        <v>186</v>
      </c>
      <c r="D214" s="28" t="s">
        <v>431</v>
      </c>
      <c r="E214" s="29" t="s">
        <v>78</v>
      </c>
      <c r="F214" s="31" t="s">
        <v>162</v>
      </c>
      <c r="G214" s="31"/>
      <c r="H214" s="58">
        <f t="shared" ref="H214:H215" si="26">ROUND((F214*G214),2)</f>
        <v>0</v>
      </c>
      <c r="I214" s="59"/>
      <c r="J214" s="59"/>
      <c r="K214" s="59"/>
      <c r="L214" s="59"/>
      <c r="M214" s="59"/>
      <c r="N214" s="59"/>
      <c r="O214" s="59"/>
    </row>
    <row r="215" spans="1:16" ht="15.6" x14ac:dyDescent="0.25">
      <c r="A215" s="39">
        <v>162</v>
      </c>
      <c r="B215" s="45" t="s">
        <v>393</v>
      </c>
      <c r="C215" s="29" t="s">
        <v>203</v>
      </c>
      <c r="D215" s="28" t="s">
        <v>432</v>
      </c>
      <c r="E215" s="29" t="s">
        <v>78</v>
      </c>
      <c r="F215" s="31" t="s">
        <v>162</v>
      </c>
      <c r="G215" s="31"/>
      <c r="H215" s="58">
        <f t="shared" si="26"/>
        <v>0</v>
      </c>
      <c r="I215" s="59"/>
      <c r="J215" s="59"/>
      <c r="K215" s="59"/>
      <c r="L215" s="59"/>
      <c r="M215" s="59"/>
      <c r="N215" s="59"/>
      <c r="O215" s="59"/>
    </row>
    <row r="216" spans="1:16" ht="15.6" x14ac:dyDescent="0.25">
      <c r="A216" s="41"/>
      <c r="B216" s="46" t="s">
        <v>34</v>
      </c>
      <c r="C216" s="35"/>
      <c r="D216" s="105" t="s">
        <v>145</v>
      </c>
      <c r="E216" s="105"/>
      <c r="F216" s="105"/>
      <c r="G216" s="105"/>
      <c r="H216" s="105"/>
      <c r="I216" s="59"/>
      <c r="J216" s="59"/>
      <c r="K216" s="59"/>
      <c r="L216" s="59"/>
      <c r="M216" s="59"/>
      <c r="N216" s="59"/>
      <c r="O216" s="59"/>
    </row>
    <row r="217" spans="1:16" ht="11.25" customHeight="1" x14ac:dyDescent="0.25">
      <c r="A217" s="39">
        <v>163</v>
      </c>
      <c r="B217" s="45" t="s">
        <v>394</v>
      </c>
      <c r="C217" s="29" t="s">
        <v>205</v>
      </c>
      <c r="D217" s="28" t="s">
        <v>433</v>
      </c>
      <c r="E217" s="29" t="s">
        <v>78</v>
      </c>
      <c r="F217" s="30">
        <v>14</v>
      </c>
      <c r="G217" s="31"/>
      <c r="H217" s="58">
        <f t="shared" ref="H217:H218" si="27">ROUND((F217*G217),2)</f>
        <v>0</v>
      </c>
      <c r="I217" s="2"/>
      <c r="J217" s="2"/>
      <c r="K217" s="2"/>
      <c r="L217" s="2"/>
      <c r="M217" s="2"/>
      <c r="N217" s="2"/>
      <c r="O217" s="2"/>
      <c r="P217" s="3"/>
    </row>
    <row r="218" spans="1:16" ht="45" customHeight="1" thickBot="1" x14ac:dyDescent="0.3">
      <c r="A218" s="39">
        <v>164</v>
      </c>
      <c r="B218" s="45" t="s">
        <v>395</v>
      </c>
      <c r="C218" s="29" t="s">
        <v>205</v>
      </c>
      <c r="D218" s="28" t="s">
        <v>434</v>
      </c>
      <c r="E218" s="29" t="s">
        <v>78</v>
      </c>
      <c r="F218" s="55">
        <v>14</v>
      </c>
      <c r="G218" s="31"/>
      <c r="H218" s="58">
        <f t="shared" si="27"/>
        <v>0</v>
      </c>
      <c r="I218" s="60"/>
      <c r="J218" s="60"/>
      <c r="K218" s="60"/>
      <c r="L218" s="60"/>
      <c r="M218" s="60"/>
      <c r="N218" s="60"/>
      <c r="O218" s="60"/>
      <c r="P218" s="60"/>
    </row>
    <row r="219" spans="1:16" ht="16.2" thickBot="1" x14ac:dyDescent="0.3">
      <c r="A219" s="98" t="s">
        <v>57</v>
      </c>
      <c r="B219" s="99"/>
      <c r="C219" s="99"/>
      <c r="D219" s="99"/>
      <c r="E219" s="99"/>
      <c r="F219" s="99"/>
      <c r="G219" s="99"/>
      <c r="H219" s="62">
        <f>SUM(H17,H19,H21:H28,H31:H38,H40:H46,H48:H55,H59:H72,H74:H85,H87:H104,H106:H108,H110:H112,H114:H117,H119:H122,H125:H133,H135:H138,H140:H144,H146:H147,H149:H150,H152:H155,H157:H160,H163:H168,H170,H172,H175,H177:H187,H189,H190,H192:H194,H197:H204,H206:H209,H211,H212,H214,H215,H217,H218)</f>
        <v>0</v>
      </c>
      <c r="I219" s="2"/>
      <c r="J219" s="2"/>
      <c r="K219" s="2"/>
      <c r="L219" s="2"/>
      <c r="M219" s="2"/>
      <c r="N219" s="2"/>
      <c r="O219" s="2"/>
      <c r="P219" s="3"/>
    </row>
    <row r="220" spans="1:16" ht="59.25" customHeight="1" thickBot="1" x14ac:dyDescent="0.25">
      <c r="A220" s="98" t="s">
        <v>71</v>
      </c>
      <c r="B220" s="99"/>
      <c r="C220" s="99"/>
      <c r="D220" s="99"/>
      <c r="E220" s="99"/>
      <c r="F220" s="99"/>
      <c r="G220" s="99"/>
      <c r="H220" s="62">
        <f>(H221-H219)</f>
        <v>0</v>
      </c>
      <c r="I220" s="61"/>
      <c r="J220" s="61"/>
      <c r="K220" s="61"/>
      <c r="L220" s="61"/>
      <c r="M220" s="61"/>
      <c r="N220" s="61"/>
      <c r="O220" s="61"/>
      <c r="P220" s="61"/>
    </row>
    <row r="221" spans="1:16" ht="36.75" customHeight="1" thickBot="1" x14ac:dyDescent="0.3">
      <c r="A221" s="98" t="s">
        <v>72</v>
      </c>
      <c r="B221" s="99"/>
      <c r="C221" s="99"/>
      <c r="D221" s="99"/>
      <c r="E221" s="99"/>
      <c r="F221" s="99"/>
      <c r="G221" s="99"/>
      <c r="H221" s="62">
        <f>(H219*1.23)</f>
        <v>0</v>
      </c>
      <c r="I221" s="7"/>
      <c r="J221" s="7"/>
      <c r="K221" s="7"/>
      <c r="L221" s="7"/>
      <c r="M221" s="7"/>
      <c r="N221" s="7"/>
      <c r="O221" s="7"/>
      <c r="P221" s="8"/>
    </row>
    <row r="222" spans="1:16" x14ac:dyDescent="0.25">
      <c r="A222" s="100" t="s">
        <v>443</v>
      </c>
      <c r="B222" s="100"/>
      <c r="C222" s="100"/>
      <c r="D222" s="100"/>
      <c r="E222" s="100"/>
      <c r="F222" s="100"/>
      <c r="G222" s="100"/>
      <c r="H222" s="100"/>
      <c r="I222" s="21"/>
    </row>
    <row r="223" spans="1:16" ht="50.25" customHeight="1" x14ac:dyDescent="0.25">
      <c r="A223" s="101"/>
      <c r="B223" s="101"/>
      <c r="C223" s="101"/>
      <c r="D223" s="101"/>
      <c r="E223" s="101"/>
      <c r="F223" s="101"/>
      <c r="G223" s="101"/>
      <c r="H223" s="101"/>
      <c r="I223" s="21"/>
    </row>
    <row r="224" spans="1:16" x14ac:dyDescent="0.25">
      <c r="A224" s="1"/>
      <c r="B224" s="1"/>
      <c r="C224" s="1"/>
      <c r="D224" s="1"/>
      <c r="E224" s="1"/>
      <c r="F224" s="1"/>
      <c r="G224" s="1"/>
      <c r="I224" s="21"/>
    </row>
    <row r="225" spans="1:9" ht="58.5" customHeight="1" x14ac:dyDescent="0.2">
      <c r="A225" s="102" t="s">
        <v>58</v>
      </c>
      <c r="B225" s="102"/>
      <c r="C225" s="102"/>
      <c r="D225" s="102"/>
      <c r="E225" s="102"/>
      <c r="F225" s="102"/>
      <c r="G225" s="102"/>
      <c r="H225" s="102"/>
      <c r="I225" s="21"/>
    </row>
    <row r="226" spans="1:9" ht="34.5" customHeight="1" x14ac:dyDescent="0.25">
      <c r="A226" s="103" t="s">
        <v>41</v>
      </c>
      <c r="B226" s="103"/>
      <c r="C226" s="103"/>
      <c r="D226" s="103"/>
      <c r="E226" s="103"/>
      <c r="F226" s="103"/>
      <c r="G226" s="103"/>
      <c r="H226" s="103"/>
      <c r="I226" s="21"/>
    </row>
    <row r="227" spans="1:9" x14ac:dyDescent="0.25">
      <c r="C227" s="21"/>
      <c r="D227" s="25"/>
      <c r="E227" s="21"/>
      <c r="F227" s="25"/>
      <c r="G227" s="21"/>
      <c r="H227" s="21"/>
      <c r="I227" s="21"/>
    </row>
    <row r="228" spans="1:9" x14ac:dyDescent="0.25">
      <c r="C228" s="21"/>
      <c r="D228" s="25"/>
      <c r="E228" s="21"/>
      <c r="F228" s="25"/>
      <c r="G228" s="21"/>
      <c r="H228" s="21"/>
      <c r="I228" s="21"/>
    </row>
    <row r="229" spans="1:9" x14ac:dyDescent="0.25">
      <c r="C229" s="21"/>
      <c r="D229" s="25"/>
      <c r="E229" s="21"/>
      <c r="F229" s="25"/>
      <c r="G229" s="21"/>
      <c r="H229" s="21"/>
      <c r="I229" s="21"/>
    </row>
    <row r="230" spans="1:9" x14ac:dyDescent="0.25">
      <c r="C230" s="21"/>
      <c r="D230" s="25"/>
      <c r="E230" s="21"/>
      <c r="F230" s="25"/>
      <c r="G230" s="21"/>
      <c r="H230" s="21"/>
      <c r="I230" s="21"/>
    </row>
    <row r="231" spans="1:9" x14ac:dyDescent="0.25">
      <c r="C231" s="21"/>
      <c r="D231" s="25"/>
      <c r="E231" s="21"/>
      <c r="F231" s="25"/>
      <c r="G231" s="21"/>
      <c r="H231" s="21"/>
      <c r="I231" s="21"/>
    </row>
    <row r="232" spans="1:9" x14ac:dyDescent="0.25">
      <c r="C232" s="21"/>
      <c r="D232" s="25"/>
      <c r="E232" s="21"/>
      <c r="F232" s="25"/>
      <c r="G232" s="21"/>
      <c r="H232" s="21"/>
      <c r="I232" s="21"/>
    </row>
    <row r="233" spans="1:9" x14ac:dyDescent="0.25">
      <c r="C233" s="21"/>
      <c r="D233" s="25"/>
      <c r="E233" s="21"/>
      <c r="F233" s="25"/>
      <c r="G233" s="21"/>
      <c r="H233" s="21"/>
      <c r="I233" s="21"/>
    </row>
    <row r="234" spans="1:9" x14ac:dyDescent="0.25">
      <c r="C234" s="21"/>
      <c r="D234" s="25"/>
      <c r="E234" s="21"/>
      <c r="F234" s="25"/>
      <c r="G234" s="21"/>
      <c r="H234" s="21"/>
      <c r="I234" s="21"/>
    </row>
    <row r="235" spans="1:9" x14ac:dyDescent="0.25">
      <c r="C235" s="21"/>
      <c r="D235" s="25"/>
      <c r="E235" s="21"/>
      <c r="F235" s="25"/>
      <c r="G235" s="21"/>
      <c r="H235" s="21"/>
      <c r="I235" s="21"/>
    </row>
    <row r="236" spans="1:9" x14ac:dyDescent="0.25">
      <c r="C236" s="21"/>
      <c r="D236" s="25"/>
      <c r="E236" s="21"/>
      <c r="F236" s="25"/>
      <c r="G236" s="21"/>
      <c r="H236" s="21"/>
      <c r="I236" s="21"/>
    </row>
    <row r="237" spans="1:9" x14ac:dyDescent="0.25">
      <c r="C237" s="21"/>
      <c r="D237" s="25"/>
      <c r="E237" s="21"/>
      <c r="F237" s="25"/>
      <c r="G237" s="21"/>
      <c r="H237" s="21"/>
      <c r="I237" s="21"/>
    </row>
    <row r="238" spans="1:9" x14ac:dyDescent="0.25">
      <c r="C238" s="21"/>
      <c r="D238" s="25"/>
      <c r="E238" s="21"/>
      <c r="F238" s="25"/>
      <c r="G238" s="21"/>
      <c r="H238" s="21"/>
      <c r="I238" s="21"/>
    </row>
    <row r="239" spans="1:9" x14ac:dyDescent="0.25">
      <c r="C239" s="21"/>
      <c r="D239" s="25"/>
      <c r="E239" s="21"/>
      <c r="F239" s="25"/>
      <c r="G239" s="21"/>
      <c r="H239" s="21"/>
      <c r="I239" s="21"/>
    </row>
    <row r="240" spans="1:9" x14ac:dyDescent="0.25">
      <c r="C240" s="21"/>
      <c r="D240" s="25"/>
      <c r="E240" s="21"/>
      <c r="F240" s="25"/>
      <c r="G240" s="21"/>
      <c r="H240" s="21"/>
      <c r="I240" s="21"/>
    </row>
    <row r="241" spans="1:9" x14ac:dyDescent="0.25">
      <c r="C241" s="21"/>
      <c r="D241" s="25"/>
      <c r="E241" s="21"/>
      <c r="F241" s="25"/>
      <c r="G241" s="21"/>
      <c r="H241" s="21"/>
      <c r="I241" s="21"/>
    </row>
    <row r="242" spans="1:9" x14ac:dyDescent="0.25">
      <c r="C242" s="21"/>
      <c r="D242" s="25"/>
      <c r="E242" s="21"/>
      <c r="F242" s="25"/>
      <c r="G242" s="21"/>
      <c r="H242" s="21"/>
      <c r="I242" s="21"/>
    </row>
    <row r="243" spans="1:9" x14ac:dyDescent="0.25">
      <c r="C243" s="21"/>
      <c r="D243" s="25"/>
      <c r="E243" s="21"/>
      <c r="F243" s="25"/>
      <c r="G243" s="21"/>
      <c r="H243" s="21"/>
      <c r="I243" s="21"/>
    </row>
    <row r="244" spans="1:9" x14ac:dyDescent="0.25">
      <c r="C244" s="21"/>
      <c r="D244" s="25"/>
      <c r="E244" s="21"/>
      <c r="F244" s="25"/>
      <c r="G244" s="21"/>
      <c r="H244" s="21"/>
      <c r="I244" s="21"/>
    </row>
    <row r="245" spans="1:9" x14ac:dyDescent="0.25">
      <c r="C245" s="21"/>
      <c r="D245" s="25"/>
      <c r="E245" s="21"/>
      <c r="F245" s="25"/>
      <c r="G245" s="21"/>
      <c r="H245" s="21"/>
      <c r="I245" s="21"/>
    </row>
    <row r="246" spans="1:9" x14ac:dyDescent="0.25">
      <c r="A246" s="20"/>
      <c r="C246" s="21"/>
      <c r="D246" s="25"/>
      <c r="E246" s="21"/>
      <c r="F246" s="25"/>
      <c r="G246" s="21"/>
      <c r="H246" s="21"/>
      <c r="I246" s="21"/>
    </row>
    <row r="247" spans="1:9" x14ac:dyDescent="0.25">
      <c r="C247" s="21"/>
      <c r="D247" s="25"/>
      <c r="E247" s="21"/>
      <c r="F247" s="25"/>
      <c r="G247" s="21"/>
      <c r="H247" s="21"/>
      <c r="I247" s="21"/>
    </row>
    <row r="248" spans="1:9" x14ac:dyDescent="0.25">
      <c r="C248" s="24"/>
      <c r="D248" s="25"/>
      <c r="E248" s="21"/>
      <c r="F248" s="25"/>
      <c r="G248" s="21"/>
      <c r="H248" s="21"/>
      <c r="I248" s="21"/>
    </row>
    <row r="249" spans="1:9" x14ac:dyDescent="0.25">
      <c r="C249" s="21"/>
      <c r="D249" s="25"/>
      <c r="E249" s="21"/>
      <c r="F249" s="25"/>
      <c r="G249" s="21"/>
      <c r="H249" s="21"/>
      <c r="I249" s="21"/>
    </row>
    <row r="250" spans="1:9" x14ac:dyDescent="0.25">
      <c r="C250" s="21"/>
      <c r="D250" s="25"/>
      <c r="E250" s="21"/>
      <c r="F250" s="25"/>
      <c r="G250" s="21"/>
      <c r="H250" s="21"/>
      <c r="I250" s="21"/>
    </row>
    <row r="251" spans="1:9" x14ac:dyDescent="0.25">
      <c r="C251" s="21"/>
      <c r="D251" s="25"/>
      <c r="E251" s="21"/>
      <c r="F251" s="25"/>
      <c r="G251" s="21"/>
      <c r="H251" s="21"/>
      <c r="I251" s="21"/>
    </row>
    <row r="252" spans="1:9" x14ac:dyDescent="0.25">
      <c r="C252" s="21"/>
      <c r="D252" s="25"/>
      <c r="E252" s="21"/>
      <c r="F252" s="25"/>
      <c r="G252" s="21"/>
      <c r="H252" s="21"/>
      <c r="I252" s="21"/>
    </row>
    <row r="253" spans="1:9" x14ac:dyDescent="0.25">
      <c r="C253" s="21"/>
      <c r="D253" s="25"/>
      <c r="E253" s="21"/>
      <c r="F253" s="25"/>
      <c r="G253" s="21"/>
      <c r="H253" s="21"/>
      <c r="I253" s="21"/>
    </row>
    <row r="254" spans="1:9" x14ac:dyDescent="0.25">
      <c r="C254" s="21"/>
      <c r="D254" s="25"/>
      <c r="E254" s="21"/>
      <c r="F254" s="25"/>
      <c r="G254" s="21"/>
      <c r="H254" s="21"/>
      <c r="I254" s="21"/>
    </row>
    <row r="255" spans="1:9" x14ac:dyDescent="0.25">
      <c r="C255" s="21"/>
      <c r="D255" s="25"/>
      <c r="E255" s="21"/>
      <c r="F255" s="25"/>
      <c r="G255" s="21"/>
      <c r="H255" s="21"/>
      <c r="I255" s="21"/>
    </row>
    <row r="256" spans="1:9" x14ac:dyDescent="0.25">
      <c r="C256" s="21"/>
      <c r="D256" s="25"/>
      <c r="E256" s="21"/>
      <c r="F256" s="25"/>
      <c r="G256" s="21"/>
      <c r="H256" s="21"/>
      <c r="I256" s="21"/>
    </row>
    <row r="257" spans="1:9" x14ac:dyDescent="0.25">
      <c r="C257" s="21"/>
      <c r="D257" s="25"/>
      <c r="E257" s="21"/>
      <c r="F257" s="25"/>
      <c r="G257" s="21"/>
      <c r="H257" s="21"/>
      <c r="I257" s="21"/>
    </row>
    <row r="258" spans="1:9" x14ac:dyDescent="0.25">
      <c r="C258" s="21"/>
      <c r="D258" s="25"/>
      <c r="E258" s="21"/>
      <c r="F258" s="25"/>
      <c r="G258" s="21"/>
      <c r="H258" s="21"/>
      <c r="I258" s="21"/>
    </row>
    <row r="259" spans="1:9" x14ac:dyDescent="0.25">
      <c r="A259" s="20"/>
      <c r="C259" s="21"/>
      <c r="D259" s="25"/>
      <c r="E259" s="21"/>
      <c r="F259" s="25"/>
      <c r="G259" s="21"/>
      <c r="H259" s="21"/>
      <c r="I259" s="21"/>
    </row>
    <row r="260" spans="1:9" x14ac:dyDescent="0.25">
      <c r="C260" s="21"/>
      <c r="D260" s="25"/>
      <c r="E260" s="21"/>
      <c r="F260" s="25"/>
      <c r="G260" s="21"/>
      <c r="H260" s="21"/>
      <c r="I260" s="21"/>
    </row>
    <row r="261" spans="1:9" x14ac:dyDescent="0.25">
      <c r="C261" s="24"/>
      <c r="D261" s="25"/>
      <c r="E261" s="21"/>
      <c r="F261" s="25"/>
      <c r="G261" s="21"/>
      <c r="H261" s="21"/>
      <c r="I261" s="21"/>
    </row>
    <row r="262" spans="1:9" x14ac:dyDescent="0.25">
      <c r="C262" s="21"/>
      <c r="D262" s="25"/>
      <c r="E262" s="21"/>
      <c r="F262" s="25"/>
      <c r="G262" s="21"/>
      <c r="H262" s="21"/>
      <c r="I262" s="21"/>
    </row>
    <row r="263" spans="1:9" x14ac:dyDescent="0.25">
      <c r="C263" s="21"/>
      <c r="D263" s="25"/>
      <c r="E263" s="21"/>
      <c r="F263" s="25"/>
      <c r="G263" s="21"/>
      <c r="H263" s="21"/>
      <c r="I263" s="21"/>
    </row>
    <row r="264" spans="1:9" x14ac:dyDescent="0.25">
      <c r="C264" s="21"/>
      <c r="D264" s="25"/>
      <c r="E264" s="21"/>
      <c r="F264" s="25"/>
      <c r="G264" s="21"/>
      <c r="H264" s="21"/>
      <c r="I264" s="21"/>
    </row>
    <row r="265" spans="1:9" x14ac:dyDescent="0.25">
      <c r="C265" s="21"/>
      <c r="D265" s="25"/>
      <c r="E265" s="21"/>
      <c r="F265" s="25"/>
      <c r="G265" s="21"/>
      <c r="H265" s="21"/>
      <c r="I265" s="21"/>
    </row>
    <row r="266" spans="1:9" x14ac:dyDescent="0.25">
      <c r="C266" s="21"/>
      <c r="D266" s="25"/>
      <c r="E266" s="21"/>
      <c r="F266" s="25"/>
      <c r="G266" s="21"/>
      <c r="H266" s="21"/>
      <c r="I266" s="21"/>
    </row>
    <row r="267" spans="1:9" x14ac:dyDescent="0.25">
      <c r="C267" s="21"/>
      <c r="D267" s="25"/>
      <c r="E267" s="21"/>
      <c r="F267" s="25"/>
      <c r="G267" s="21"/>
      <c r="H267" s="21"/>
      <c r="I267" s="21"/>
    </row>
    <row r="268" spans="1:9" x14ac:dyDescent="0.25">
      <c r="C268" s="21"/>
      <c r="D268" s="25"/>
      <c r="E268" s="21"/>
      <c r="F268" s="25"/>
      <c r="G268" s="21"/>
      <c r="H268" s="21"/>
      <c r="I268" s="21"/>
    </row>
    <row r="269" spans="1:9" x14ac:dyDescent="0.25">
      <c r="C269" s="21"/>
      <c r="D269" s="25"/>
      <c r="E269" s="21"/>
      <c r="F269" s="25"/>
      <c r="G269" s="21"/>
      <c r="H269" s="21"/>
      <c r="I269" s="21"/>
    </row>
    <row r="270" spans="1:9" x14ac:dyDescent="0.25">
      <c r="A270" s="18"/>
      <c r="C270" s="21"/>
      <c r="D270" s="25"/>
      <c r="E270" s="21"/>
      <c r="F270" s="25"/>
      <c r="G270" s="21"/>
      <c r="H270" s="21"/>
      <c r="I270" s="21"/>
    </row>
    <row r="271" spans="1:9" x14ac:dyDescent="0.25">
      <c r="C271" s="21"/>
      <c r="D271" s="25"/>
      <c r="E271" s="21"/>
      <c r="F271" s="25"/>
      <c r="G271" s="21"/>
      <c r="H271" s="21"/>
      <c r="I271" s="21"/>
    </row>
    <row r="272" spans="1:9" x14ac:dyDescent="0.25">
      <c r="C272" s="22"/>
      <c r="D272" s="25"/>
      <c r="E272" s="21"/>
      <c r="F272" s="25"/>
      <c r="G272" s="21"/>
      <c r="H272" s="21"/>
      <c r="I272" s="21"/>
    </row>
    <row r="273" spans="1:9" x14ac:dyDescent="0.25">
      <c r="C273" s="21"/>
      <c r="D273" s="25"/>
      <c r="E273" s="21"/>
      <c r="F273" s="25"/>
      <c r="G273" s="21"/>
      <c r="H273" s="21"/>
      <c r="I273" s="21"/>
    </row>
    <row r="274" spans="1:9" x14ac:dyDescent="0.25">
      <c r="C274" s="21"/>
      <c r="D274" s="25"/>
      <c r="E274" s="21"/>
      <c r="F274" s="25"/>
      <c r="G274" s="21"/>
      <c r="H274" s="21"/>
      <c r="I274" s="21"/>
    </row>
    <row r="275" spans="1:9" x14ac:dyDescent="0.25">
      <c r="C275" s="21"/>
      <c r="D275" s="25"/>
      <c r="E275" s="21"/>
      <c r="F275" s="25"/>
      <c r="G275" s="21"/>
      <c r="H275" s="21"/>
      <c r="I275" s="21"/>
    </row>
    <row r="276" spans="1:9" x14ac:dyDescent="0.25">
      <c r="C276" s="21"/>
      <c r="D276" s="25"/>
      <c r="E276" s="21"/>
      <c r="F276" s="25"/>
      <c r="G276" s="21"/>
      <c r="H276" s="21"/>
      <c r="I276" s="21"/>
    </row>
    <row r="277" spans="1:9" x14ac:dyDescent="0.25">
      <c r="C277" s="21"/>
      <c r="D277" s="25"/>
      <c r="E277" s="21"/>
      <c r="F277" s="25"/>
      <c r="G277" s="21"/>
      <c r="H277" s="21"/>
      <c r="I277" s="21"/>
    </row>
    <row r="278" spans="1:9" x14ac:dyDescent="0.25">
      <c r="C278" s="21"/>
      <c r="D278" s="25"/>
      <c r="E278" s="21"/>
      <c r="F278" s="25"/>
      <c r="G278" s="21"/>
      <c r="H278" s="21"/>
      <c r="I278" s="21"/>
    </row>
    <row r="279" spans="1:9" x14ac:dyDescent="0.25">
      <c r="C279" s="21"/>
      <c r="D279" s="25"/>
      <c r="E279" s="21"/>
      <c r="F279" s="25"/>
      <c r="G279" s="21"/>
      <c r="H279" s="21"/>
      <c r="I279" s="21"/>
    </row>
    <row r="280" spans="1:9" x14ac:dyDescent="0.25">
      <c r="C280" s="21"/>
      <c r="D280" s="25"/>
      <c r="E280" s="21"/>
      <c r="F280" s="25"/>
      <c r="G280" s="21"/>
      <c r="H280" s="21"/>
      <c r="I280" s="21"/>
    </row>
    <row r="281" spans="1:9" x14ac:dyDescent="0.25">
      <c r="C281" s="21"/>
      <c r="D281" s="25"/>
      <c r="E281" s="21"/>
      <c r="F281" s="25"/>
      <c r="G281" s="21"/>
      <c r="H281" s="21"/>
      <c r="I281" s="21"/>
    </row>
    <row r="282" spans="1:9" x14ac:dyDescent="0.25">
      <c r="C282" s="21"/>
      <c r="D282" s="25"/>
      <c r="E282" s="21"/>
      <c r="F282" s="25"/>
      <c r="G282" s="21"/>
      <c r="H282" s="21"/>
      <c r="I282" s="21"/>
    </row>
    <row r="283" spans="1:9" x14ac:dyDescent="0.25">
      <c r="C283" s="21"/>
      <c r="D283" s="25"/>
      <c r="E283" s="21"/>
      <c r="F283" s="25"/>
      <c r="G283" s="21"/>
      <c r="H283" s="21"/>
      <c r="I283" s="21"/>
    </row>
    <row r="284" spans="1:9" x14ac:dyDescent="0.25">
      <c r="C284" s="21"/>
      <c r="D284" s="25"/>
      <c r="E284" s="21"/>
      <c r="F284" s="25"/>
      <c r="G284" s="21"/>
      <c r="H284" s="21"/>
      <c r="I284" s="21"/>
    </row>
    <row r="285" spans="1:9" x14ac:dyDescent="0.25">
      <c r="C285" s="21"/>
      <c r="D285" s="25"/>
      <c r="E285" s="21"/>
      <c r="F285" s="25"/>
      <c r="G285" s="21"/>
      <c r="H285" s="21"/>
      <c r="I285" s="21"/>
    </row>
    <row r="286" spans="1:9" x14ac:dyDescent="0.25">
      <c r="C286" s="21"/>
      <c r="D286" s="25"/>
      <c r="E286" s="21"/>
      <c r="F286" s="25"/>
      <c r="G286" s="21"/>
      <c r="H286" s="21"/>
      <c r="I286" s="21"/>
    </row>
    <row r="287" spans="1:9" x14ac:dyDescent="0.25">
      <c r="A287" s="18"/>
      <c r="C287" s="21"/>
      <c r="D287" s="25"/>
      <c r="E287" s="21"/>
      <c r="F287" s="25"/>
      <c r="G287" s="21"/>
      <c r="H287" s="21"/>
      <c r="I287" s="21"/>
    </row>
    <row r="288" spans="1:9" x14ac:dyDescent="0.25">
      <c r="C288" s="21"/>
      <c r="D288" s="25"/>
      <c r="E288" s="21"/>
      <c r="F288" s="25"/>
      <c r="G288" s="21"/>
      <c r="H288" s="21"/>
      <c r="I288" s="21"/>
    </row>
    <row r="289" spans="3:9" x14ac:dyDescent="0.25">
      <c r="C289" s="22"/>
      <c r="D289" s="25"/>
      <c r="E289" s="21"/>
      <c r="F289" s="25"/>
      <c r="G289" s="21"/>
      <c r="H289" s="21"/>
      <c r="I289" s="21"/>
    </row>
    <row r="290" spans="3:9" x14ac:dyDescent="0.25">
      <c r="C290" s="21"/>
      <c r="D290" s="25"/>
      <c r="E290" s="21"/>
      <c r="F290" s="25"/>
      <c r="G290" s="21"/>
      <c r="H290" s="21"/>
      <c r="I290" s="21"/>
    </row>
    <row r="291" spans="3:9" x14ac:dyDescent="0.25">
      <c r="C291" s="21"/>
      <c r="D291" s="25"/>
      <c r="E291" s="21"/>
      <c r="F291" s="25"/>
      <c r="G291" s="21"/>
      <c r="H291" s="21"/>
      <c r="I291" s="21"/>
    </row>
    <row r="292" spans="3:9" x14ac:dyDescent="0.25">
      <c r="C292" s="21"/>
      <c r="D292" s="25"/>
      <c r="E292" s="21"/>
      <c r="F292" s="25"/>
      <c r="G292" s="21"/>
      <c r="H292" s="21"/>
      <c r="I292" s="21"/>
    </row>
    <row r="293" spans="3:9" x14ac:dyDescent="0.25">
      <c r="C293" s="21"/>
      <c r="D293" s="25"/>
      <c r="E293" s="21"/>
      <c r="F293" s="25"/>
      <c r="G293" s="21"/>
      <c r="H293" s="21"/>
      <c r="I293" s="21"/>
    </row>
    <row r="294" spans="3:9" x14ac:dyDescent="0.25">
      <c r="C294" s="21"/>
      <c r="D294" s="25"/>
      <c r="E294" s="21"/>
      <c r="F294" s="25"/>
      <c r="G294" s="21"/>
      <c r="H294" s="21"/>
      <c r="I294" s="21"/>
    </row>
    <row r="295" spans="3:9" x14ac:dyDescent="0.25">
      <c r="C295" s="21"/>
      <c r="D295" s="25"/>
      <c r="E295" s="21"/>
      <c r="F295" s="25"/>
      <c r="G295" s="21"/>
      <c r="H295" s="21"/>
      <c r="I295" s="21"/>
    </row>
    <row r="296" spans="3:9" x14ac:dyDescent="0.25">
      <c r="C296" s="21"/>
      <c r="D296" s="25"/>
      <c r="E296" s="21"/>
      <c r="F296" s="25"/>
      <c r="G296" s="21"/>
      <c r="H296" s="21"/>
      <c r="I296" s="21"/>
    </row>
    <row r="297" spans="3:9" x14ac:dyDescent="0.25">
      <c r="C297" s="21"/>
      <c r="D297" s="25"/>
      <c r="E297" s="21"/>
      <c r="F297" s="25"/>
      <c r="G297" s="21"/>
      <c r="H297" s="21"/>
      <c r="I297" s="21"/>
    </row>
    <row r="298" spans="3:9" x14ac:dyDescent="0.25">
      <c r="C298" s="21"/>
      <c r="D298" s="25"/>
      <c r="E298" s="21"/>
      <c r="F298" s="25"/>
      <c r="G298" s="21"/>
      <c r="H298" s="21"/>
      <c r="I298" s="21"/>
    </row>
    <row r="299" spans="3:9" x14ac:dyDescent="0.25">
      <c r="C299" s="21"/>
      <c r="D299" s="25"/>
      <c r="E299" s="21"/>
      <c r="F299" s="25"/>
      <c r="G299" s="21"/>
      <c r="H299" s="21"/>
      <c r="I299" s="21"/>
    </row>
    <row r="300" spans="3:9" x14ac:dyDescent="0.25">
      <c r="C300" s="21"/>
      <c r="D300" s="25"/>
      <c r="E300" s="21"/>
      <c r="F300" s="25"/>
      <c r="G300" s="21"/>
      <c r="H300" s="21"/>
      <c r="I300" s="21"/>
    </row>
    <row r="301" spans="3:9" x14ac:dyDescent="0.25">
      <c r="C301" s="21"/>
      <c r="D301" s="25"/>
      <c r="E301" s="21"/>
      <c r="F301" s="25"/>
      <c r="G301" s="21"/>
      <c r="H301" s="21"/>
      <c r="I301" s="21"/>
    </row>
    <row r="302" spans="3:9" x14ac:dyDescent="0.25">
      <c r="C302" s="21"/>
      <c r="D302" s="25"/>
      <c r="E302" s="21"/>
      <c r="F302" s="25"/>
      <c r="G302" s="21"/>
      <c r="H302" s="21"/>
      <c r="I302" s="21"/>
    </row>
    <row r="303" spans="3:9" x14ac:dyDescent="0.25">
      <c r="C303" s="21"/>
      <c r="D303" s="25"/>
      <c r="E303" s="21"/>
      <c r="F303" s="25"/>
      <c r="G303" s="21"/>
      <c r="H303" s="21"/>
      <c r="I303" s="21"/>
    </row>
    <row r="304" spans="3:9" x14ac:dyDescent="0.25">
      <c r="C304" s="21"/>
      <c r="D304" s="25"/>
      <c r="E304" s="21"/>
      <c r="F304" s="25"/>
      <c r="G304" s="21"/>
      <c r="H304" s="21"/>
      <c r="I304" s="21"/>
    </row>
    <row r="305" spans="1:9" x14ac:dyDescent="0.25">
      <c r="A305" s="18"/>
      <c r="C305" s="21"/>
      <c r="D305" s="25"/>
      <c r="E305" s="21"/>
      <c r="F305" s="25"/>
      <c r="G305" s="21"/>
      <c r="H305" s="21"/>
      <c r="I305" s="21"/>
    </row>
    <row r="306" spans="1:9" x14ac:dyDescent="0.25">
      <c r="A306" s="20"/>
      <c r="C306" s="21"/>
      <c r="D306" s="25"/>
      <c r="E306" s="21"/>
      <c r="F306" s="25"/>
      <c r="G306" s="21"/>
      <c r="H306" s="21"/>
      <c r="I306" s="21"/>
    </row>
    <row r="307" spans="1:9" x14ac:dyDescent="0.25">
      <c r="C307" s="22"/>
      <c r="D307" s="25"/>
      <c r="E307" s="21"/>
      <c r="F307" s="25"/>
      <c r="G307" s="21"/>
      <c r="H307" s="21"/>
      <c r="I307" s="21"/>
    </row>
    <row r="308" spans="1:9" x14ac:dyDescent="0.25">
      <c r="C308" s="24"/>
      <c r="D308" s="25"/>
      <c r="E308" s="21"/>
      <c r="F308" s="25"/>
      <c r="G308" s="21"/>
      <c r="H308" s="21"/>
      <c r="I308" s="21"/>
    </row>
    <row r="309" spans="1:9" x14ac:dyDescent="0.25">
      <c r="C309" s="21"/>
      <c r="D309" s="25"/>
      <c r="E309" s="21"/>
      <c r="F309" s="25"/>
      <c r="G309" s="21"/>
      <c r="H309" s="21"/>
      <c r="I309" s="21"/>
    </row>
    <row r="310" spans="1:9" x14ac:dyDescent="0.25">
      <c r="C310" s="21"/>
      <c r="D310" s="25"/>
      <c r="E310" s="21"/>
      <c r="F310" s="25"/>
      <c r="G310" s="21"/>
      <c r="H310" s="21"/>
      <c r="I310" s="21"/>
    </row>
    <row r="311" spans="1:9" x14ac:dyDescent="0.25">
      <c r="C311" s="21"/>
      <c r="D311" s="25"/>
      <c r="E311" s="21"/>
      <c r="F311" s="25"/>
      <c r="G311" s="21"/>
      <c r="H311" s="21"/>
      <c r="I311" s="21"/>
    </row>
    <row r="312" spans="1:9" x14ac:dyDescent="0.25">
      <c r="C312" s="21"/>
      <c r="D312" s="25"/>
      <c r="E312" s="21"/>
      <c r="F312" s="25"/>
      <c r="G312" s="21"/>
      <c r="H312" s="21"/>
      <c r="I312" s="21"/>
    </row>
    <row r="313" spans="1:9" x14ac:dyDescent="0.25">
      <c r="C313" s="21"/>
      <c r="D313" s="25"/>
      <c r="E313" s="21"/>
      <c r="F313" s="25"/>
      <c r="G313" s="21"/>
      <c r="H313" s="21"/>
      <c r="I313" s="21"/>
    </row>
    <row r="314" spans="1:9" x14ac:dyDescent="0.25">
      <c r="C314" s="21"/>
      <c r="D314" s="25"/>
      <c r="E314" s="21"/>
      <c r="F314" s="25"/>
      <c r="G314" s="21"/>
      <c r="H314" s="21"/>
      <c r="I314" s="21"/>
    </row>
    <row r="315" spans="1:9" x14ac:dyDescent="0.25">
      <c r="C315" s="21"/>
      <c r="D315" s="25"/>
      <c r="E315" s="21"/>
      <c r="F315" s="25"/>
      <c r="G315" s="21"/>
      <c r="H315" s="21"/>
      <c r="I315" s="21"/>
    </row>
    <row r="316" spans="1:9" x14ac:dyDescent="0.25">
      <c r="C316" s="21"/>
      <c r="D316" s="25"/>
      <c r="E316" s="21"/>
      <c r="F316" s="25"/>
      <c r="G316" s="21"/>
      <c r="H316" s="21"/>
      <c r="I316" s="21"/>
    </row>
    <row r="317" spans="1:9" x14ac:dyDescent="0.25">
      <c r="C317" s="21"/>
      <c r="D317" s="25"/>
      <c r="E317" s="21"/>
      <c r="F317" s="25"/>
      <c r="G317" s="21"/>
      <c r="H317" s="21"/>
      <c r="I317" s="21"/>
    </row>
    <row r="318" spans="1:9" x14ac:dyDescent="0.25">
      <c r="C318" s="21"/>
      <c r="D318" s="25"/>
      <c r="E318" s="21"/>
      <c r="F318" s="25"/>
      <c r="G318" s="21"/>
      <c r="H318" s="21"/>
      <c r="I318" s="21"/>
    </row>
    <row r="319" spans="1:9" x14ac:dyDescent="0.25">
      <c r="C319" s="21"/>
      <c r="D319" s="25"/>
      <c r="E319" s="21"/>
      <c r="F319" s="25"/>
      <c r="G319" s="21"/>
      <c r="H319" s="21"/>
      <c r="I319" s="21"/>
    </row>
    <row r="320" spans="1:9" x14ac:dyDescent="0.25">
      <c r="C320" s="21"/>
      <c r="D320" s="25"/>
      <c r="E320" s="21"/>
      <c r="F320" s="25"/>
      <c r="G320" s="21"/>
      <c r="H320" s="21"/>
      <c r="I320" s="21"/>
    </row>
    <row r="321" spans="1:9" x14ac:dyDescent="0.25">
      <c r="C321" s="21"/>
      <c r="D321" s="25"/>
      <c r="E321" s="21"/>
      <c r="F321" s="25"/>
      <c r="G321" s="21"/>
      <c r="H321" s="21"/>
      <c r="I321" s="21"/>
    </row>
    <row r="322" spans="1:9" x14ac:dyDescent="0.25">
      <c r="C322" s="21"/>
      <c r="D322" s="25"/>
      <c r="E322" s="21"/>
      <c r="F322" s="25"/>
      <c r="G322" s="21"/>
      <c r="H322" s="21"/>
      <c r="I322" s="21"/>
    </row>
    <row r="323" spans="1:9" x14ac:dyDescent="0.25">
      <c r="C323" s="21"/>
      <c r="D323" s="25"/>
      <c r="E323" s="21"/>
      <c r="F323" s="25"/>
      <c r="G323" s="21"/>
      <c r="H323" s="21"/>
      <c r="I323" s="21"/>
    </row>
    <row r="324" spans="1:9" x14ac:dyDescent="0.25">
      <c r="C324" s="21"/>
      <c r="D324" s="25"/>
      <c r="E324" s="21"/>
      <c r="F324" s="25"/>
      <c r="G324" s="21"/>
      <c r="H324" s="21"/>
      <c r="I324" s="21"/>
    </row>
    <row r="325" spans="1:9" x14ac:dyDescent="0.25">
      <c r="C325" s="21"/>
      <c r="D325" s="25"/>
      <c r="E325" s="21"/>
      <c r="F325" s="25"/>
      <c r="G325" s="21"/>
      <c r="H325" s="21"/>
      <c r="I325" s="21"/>
    </row>
    <row r="326" spans="1:9" x14ac:dyDescent="0.25">
      <c r="C326" s="21"/>
      <c r="D326" s="25"/>
      <c r="E326" s="21"/>
      <c r="F326" s="25"/>
      <c r="G326" s="21"/>
      <c r="H326" s="21"/>
      <c r="I326" s="21"/>
    </row>
    <row r="327" spans="1:9" x14ac:dyDescent="0.25">
      <c r="C327" s="21"/>
      <c r="D327" s="25"/>
      <c r="E327" s="21"/>
      <c r="F327" s="25"/>
      <c r="G327" s="21"/>
      <c r="H327" s="21"/>
      <c r="I327" s="21"/>
    </row>
    <row r="328" spans="1:9" x14ac:dyDescent="0.25">
      <c r="C328" s="21"/>
      <c r="D328" s="25"/>
      <c r="E328" s="21"/>
      <c r="F328" s="25"/>
      <c r="G328" s="21"/>
      <c r="H328" s="21"/>
      <c r="I328" s="21"/>
    </row>
    <row r="329" spans="1:9" x14ac:dyDescent="0.25">
      <c r="C329" s="21"/>
      <c r="D329" s="25"/>
      <c r="E329" s="21"/>
      <c r="F329" s="25"/>
      <c r="G329" s="21"/>
      <c r="H329" s="21"/>
      <c r="I329" s="21"/>
    </row>
    <row r="330" spans="1:9" x14ac:dyDescent="0.25">
      <c r="C330" s="21"/>
      <c r="D330" s="25"/>
      <c r="E330" s="21"/>
      <c r="F330" s="25"/>
      <c r="G330" s="21"/>
      <c r="H330" s="21"/>
      <c r="I330" s="21"/>
    </row>
    <row r="331" spans="1:9" x14ac:dyDescent="0.25">
      <c r="C331" s="21"/>
      <c r="D331" s="25"/>
      <c r="E331" s="21"/>
      <c r="F331" s="25"/>
      <c r="G331" s="21"/>
      <c r="H331" s="21"/>
      <c r="I331" s="21"/>
    </row>
    <row r="332" spans="1:9" x14ac:dyDescent="0.25">
      <c r="C332" s="21"/>
      <c r="D332" s="25"/>
      <c r="E332" s="21"/>
      <c r="F332" s="25"/>
      <c r="G332" s="21"/>
      <c r="H332" s="21"/>
      <c r="I332" s="21"/>
    </row>
    <row r="333" spans="1:9" x14ac:dyDescent="0.25">
      <c r="C333" s="21"/>
      <c r="D333" s="25"/>
      <c r="E333" s="21"/>
      <c r="F333" s="25"/>
      <c r="G333" s="21"/>
      <c r="H333" s="21"/>
      <c r="I333" s="21"/>
    </row>
    <row r="334" spans="1:9" x14ac:dyDescent="0.25">
      <c r="A334" s="20"/>
      <c r="C334" s="21"/>
      <c r="D334" s="25"/>
      <c r="E334" s="21"/>
      <c r="F334" s="25"/>
      <c r="G334" s="21"/>
      <c r="H334" s="21"/>
      <c r="I334" s="21"/>
    </row>
    <row r="335" spans="1:9" x14ac:dyDescent="0.25">
      <c r="C335" s="21"/>
      <c r="D335" s="25"/>
      <c r="E335" s="21"/>
      <c r="F335" s="25"/>
      <c r="G335" s="21"/>
      <c r="H335" s="21"/>
      <c r="I335" s="21"/>
    </row>
    <row r="336" spans="1:9" x14ac:dyDescent="0.25">
      <c r="C336" s="24"/>
      <c r="D336" s="25"/>
      <c r="E336" s="21"/>
      <c r="F336" s="25"/>
      <c r="G336" s="21"/>
      <c r="H336" s="21"/>
      <c r="I336" s="21"/>
    </row>
    <row r="337" spans="1:9" x14ac:dyDescent="0.25">
      <c r="C337" s="21"/>
      <c r="D337" s="25"/>
      <c r="E337" s="21"/>
      <c r="F337" s="25"/>
      <c r="G337" s="21"/>
      <c r="H337" s="21"/>
      <c r="I337" s="21"/>
    </row>
    <row r="338" spans="1:9" x14ac:dyDescent="0.25">
      <c r="C338" s="21"/>
      <c r="D338" s="25"/>
      <c r="E338" s="21"/>
      <c r="F338" s="25"/>
      <c r="G338" s="21"/>
      <c r="H338" s="21"/>
      <c r="I338" s="21"/>
    </row>
    <row r="339" spans="1:9" x14ac:dyDescent="0.25">
      <c r="C339" s="21"/>
      <c r="D339" s="25"/>
      <c r="E339" s="21"/>
      <c r="F339" s="25"/>
      <c r="G339" s="21"/>
      <c r="H339" s="21"/>
      <c r="I339" s="21"/>
    </row>
    <row r="340" spans="1:9" x14ac:dyDescent="0.25">
      <c r="C340" s="21"/>
      <c r="D340" s="25"/>
      <c r="E340" s="21"/>
      <c r="F340" s="25"/>
      <c r="G340" s="21"/>
      <c r="H340" s="21"/>
      <c r="I340" s="21"/>
    </row>
    <row r="341" spans="1:9" x14ac:dyDescent="0.25">
      <c r="C341" s="21"/>
      <c r="D341" s="25"/>
      <c r="E341" s="21"/>
      <c r="F341" s="25"/>
      <c r="G341" s="21"/>
      <c r="H341" s="21"/>
      <c r="I341" s="21"/>
    </row>
    <row r="342" spans="1:9" x14ac:dyDescent="0.25">
      <c r="C342" s="21"/>
      <c r="D342" s="25"/>
      <c r="E342" s="21"/>
      <c r="F342" s="25"/>
      <c r="G342" s="21"/>
      <c r="H342" s="21"/>
      <c r="I342" s="21"/>
    </row>
    <row r="343" spans="1:9" x14ac:dyDescent="0.25">
      <c r="C343" s="21"/>
      <c r="D343" s="25"/>
      <c r="E343" s="21"/>
      <c r="F343" s="25"/>
      <c r="G343" s="21"/>
      <c r="H343" s="21"/>
      <c r="I343" s="21"/>
    </row>
    <row r="344" spans="1:9" x14ac:dyDescent="0.25">
      <c r="C344" s="21"/>
      <c r="D344" s="25"/>
      <c r="E344" s="21"/>
      <c r="F344" s="25"/>
      <c r="G344" s="21"/>
      <c r="H344" s="21"/>
      <c r="I344" s="21"/>
    </row>
    <row r="345" spans="1:9" x14ac:dyDescent="0.25">
      <c r="C345" s="21"/>
      <c r="D345" s="25"/>
      <c r="E345" s="21"/>
      <c r="F345" s="25"/>
      <c r="G345" s="21"/>
      <c r="H345" s="21"/>
      <c r="I345" s="21"/>
    </row>
    <row r="346" spans="1:9" x14ac:dyDescent="0.25">
      <c r="C346" s="21"/>
      <c r="D346" s="25"/>
      <c r="E346" s="21"/>
      <c r="F346" s="25"/>
      <c r="G346" s="21"/>
      <c r="H346" s="21"/>
      <c r="I346" s="21"/>
    </row>
    <row r="347" spans="1:9" x14ac:dyDescent="0.25">
      <c r="A347" s="20"/>
      <c r="C347" s="21"/>
      <c r="D347" s="25"/>
      <c r="E347" s="21"/>
      <c r="F347" s="25"/>
      <c r="G347" s="21"/>
      <c r="H347" s="21"/>
      <c r="I347" s="21"/>
    </row>
    <row r="348" spans="1:9" x14ac:dyDescent="0.25">
      <c r="C348" s="21"/>
      <c r="D348" s="25"/>
      <c r="E348" s="21"/>
      <c r="F348" s="25"/>
      <c r="G348" s="21"/>
      <c r="H348" s="21"/>
      <c r="I348" s="21"/>
    </row>
    <row r="349" spans="1:9" x14ac:dyDescent="0.25">
      <c r="C349" s="24"/>
      <c r="D349" s="25"/>
      <c r="E349" s="21"/>
      <c r="F349" s="25"/>
      <c r="G349" s="21"/>
      <c r="H349" s="21"/>
      <c r="I349" s="21"/>
    </row>
    <row r="350" spans="1:9" x14ac:dyDescent="0.25">
      <c r="C350" s="21"/>
      <c r="D350" s="25"/>
      <c r="E350" s="21"/>
      <c r="F350" s="25"/>
      <c r="G350" s="21"/>
      <c r="H350" s="21"/>
      <c r="I350" s="21"/>
    </row>
    <row r="351" spans="1:9" x14ac:dyDescent="0.25">
      <c r="C351" s="21"/>
      <c r="D351" s="25"/>
      <c r="E351" s="21"/>
      <c r="F351" s="25"/>
      <c r="G351" s="21"/>
      <c r="H351" s="21"/>
      <c r="I351" s="21"/>
    </row>
    <row r="352" spans="1:9" x14ac:dyDescent="0.25">
      <c r="C352" s="21"/>
      <c r="D352" s="25"/>
      <c r="E352" s="21"/>
      <c r="F352" s="25"/>
      <c r="G352" s="21"/>
      <c r="H352" s="21"/>
      <c r="I352" s="21"/>
    </row>
    <row r="353" spans="1:9" x14ac:dyDescent="0.25">
      <c r="C353" s="21"/>
      <c r="D353" s="25"/>
      <c r="E353" s="21"/>
      <c r="F353" s="25"/>
      <c r="G353" s="21"/>
      <c r="H353" s="21"/>
      <c r="I353" s="21"/>
    </row>
    <row r="354" spans="1:9" x14ac:dyDescent="0.25">
      <c r="C354" s="21"/>
      <c r="D354" s="25"/>
      <c r="E354" s="21"/>
      <c r="F354" s="25"/>
      <c r="G354" s="21"/>
      <c r="H354" s="21"/>
      <c r="I354" s="21"/>
    </row>
    <row r="355" spans="1:9" x14ac:dyDescent="0.25">
      <c r="C355" s="21"/>
      <c r="D355" s="25"/>
      <c r="E355" s="21"/>
      <c r="F355" s="25"/>
      <c r="G355" s="21"/>
      <c r="H355" s="21"/>
      <c r="I355" s="21"/>
    </row>
    <row r="356" spans="1:9" x14ac:dyDescent="0.25">
      <c r="C356" s="21"/>
      <c r="D356" s="25"/>
      <c r="E356" s="21"/>
      <c r="F356" s="25"/>
      <c r="G356" s="21"/>
      <c r="H356" s="21"/>
      <c r="I356" s="21"/>
    </row>
    <row r="357" spans="1:9" x14ac:dyDescent="0.25">
      <c r="C357" s="21"/>
      <c r="D357" s="25"/>
      <c r="E357" s="21"/>
      <c r="F357" s="25"/>
      <c r="G357" s="21"/>
      <c r="H357" s="21"/>
      <c r="I357" s="21"/>
    </row>
    <row r="358" spans="1:9" x14ac:dyDescent="0.25">
      <c r="C358" s="21"/>
      <c r="D358" s="25"/>
      <c r="E358" s="21"/>
      <c r="F358" s="25"/>
      <c r="G358" s="21"/>
      <c r="H358" s="21"/>
      <c r="I358" s="21"/>
    </row>
    <row r="359" spans="1:9" x14ac:dyDescent="0.25">
      <c r="C359" s="21"/>
      <c r="D359" s="25"/>
      <c r="E359" s="21"/>
      <c r="F359" s="25"/>
      <c r="G359" s="21"/>
      <c r="H359" s="21"/>
      <c r="I359" s="21"/>
    </row>
    <row r="360" spans="1:9" x14ac:dyDescent="0.25">
      <c r="C360" s="21"/>
      <c r="D360" s="25"/>
      <c r="E360" s="21"/>
      <c r="F360" s="25"/>
      <c r="G360" s="21"/>
      <c r="H360" s="21"/>
      <c r="I360" s="21"/>
    </row>
    <row r="361" spans="1:9" x14ac:dyDescent="0.25">
      <c r="C361" s="21"/>
      <c r="D361" s="25"/>
      <c r="E361" s="21"/>
      <c r="F361" s="25"/>
      <c r="G361" s="21"/>
      <c r="H361" s="21"/>
      <c r="I361" s="21"/>
    </row>
    <row r="362" spans="1:9" x14ac:dyDescent="0.25">
      <c r="C362" s="21"/>
      <c r="D362" s="25"/>
      <c r="E362" s="21"/>
      <c r="F362" s="25"/>
      <c r="G362" s="21"/>
      <c r="H362" s="21"/>
      <c r="I362" s="21"/>
    </row>
    <row r="363" spans="1:9" x14ac:dyDescent="0.25">
      <c r="C363" s="21"/>
      <c r="D363" s="25"/>
      <c r="E363" s="21"/>
      <c r="F363" s="25"/>
      <c r="G363" s="21"/>
      <c r="H363" s="21"/>
      <c r="I363" s="21"/>
    </row>
    <row r="364" spans="1:9" x14ac:dyDescent="0.25">
      <c r="C364" s="21"/>
      <c r="D364" s="25"/>
      <c r="E364" s="21"/>
      <c r="F364" s="25"/>
      <c r="G364" s="21"/>
      <c r="H364" s="21"/>
      <c r="I364" s="21"/>
    </row>
    <row r="365" spans="1:9" x14ac:dyDescent="0.25">
      <c r="A365" s="18"/>
      <c r="C365" s="21"/>
      <c r="D365" s="25"/>
      <c r="E365" s="21"/>
      <c r="F365" s="25"/>
      <c r="G365" s="21"/>
      <c r="H365" s="21"/>
      <c r="I365" s="21"/>
    </row>
    <row r="366" spans="1:9" x14ac:dyDescent="0.25">
      <c r="C366" s="21"/>
      <c r="D366" s="25"/>
      <c r="E366" s="21"/>
      <c r="F366" s="25"/>
      <c r="G366" s="21"/>
      <c r="H366" s="21"/>
      <c r="I366" s="21"/>
    </row>
    <row r="367" spans="1:9" x14ac:dyDescent="0.25">
      <c r="C367" s="22"/>
      <c r="D367" s="25"/>
      <c r="E367" s="21"/>
      <c r="F367" s="25"/>
      <c r="G367" s="21"/>
      <c r="H367" s="21"/>
      <c r="I367" s="21"/>
    </row>
    <row r="368" spans="1:9" x14ac:dyDescent="0.25">
      <c r="C368" s="21"/>
      <c r="D368" s="25"/>
      <c r="E368" s="21"/>
      <c r="F368" s="25"/>
      <c r="G368" s="21"/>
      <c r="H368" s="21"/>
      <c r="I368" s="21"/>
    </row>
    <row r="369" spans="1:9" x14ac:dyDescent="0.25">
      <c r="C369" s="21"/>
      <c r="D369" s="25"/>
      <c r="E369" s="21"/>
      <c r="F369" s="25"/>
      <c r="G369" s="21"/>
      <c r="H369" s="21"/>
      <c r="I369" s="21"/>
    </row>
    <row r="370" spans="1:9" x14ac:dyDescent="0.25">
      <c r="C370" s="21"/>
      <c r="D370" s="25"/>
      <c r="E370" s="21"/>
      <c r="F370" s="25"/>
      <c r="G370" s="21"/>
      <c r="H370" s="21"/>
      <c r="I370" s="21"/>
    </row>
    <row r="371" spans="1:9" x14ac:dyDescent="0.25">
      <c r="C371" s="21"/>
      <c r="D371" s="25"/>
      <c r="E371" s="21"/>
      <c r="F371" s="25"/>
      <c r="G371" s="21"/>
      <c r="H371" s="21"/>
      <c r="I371" s="21"/>
    </row>
    <row r="372" spans="1:9" x14ac:dyDescent="0.25">
      <c r="A372" s="18"/>
      <c r="C372" s="21"/>
      <c r="D372" s="25"/>
      <c r="E372" s="21"/>
      <c r="F372" s="25"/>
      <c r="G372" s="21"/>
      <c r="H372" s="21"/>
      <c r="I372" s="21"/>
    </row>
    <row r="373" spans="1:9" x14ac:dyDescent="0.25">
      <c r="C373" s="21"/>
      <c r="D373" s="25"/>
      <c r="E373" s="21"/>
      <c r="F373" s="25"/>
      <c r="G373" s="21"/>
      <c r="H373" s="21"/>
      <c r="I373" s="21"/>
    </row>
    <row r="374" spans="1:9" x14ac:dyDescent="0.25">
      <c r="C374" s="22"/>
      <c r="D374" s="25"/>
      <c r="E374" s="21"/>
      <c r="F374" s="25"/>
      <c r="G374" s="21"/>
      <c r="H374" s="21"/>
      <c r="I374" s="21"/>
    </row>
    <row r="375" spans="1:9" x14ac:dyDescent="0.25">
      <c r="C375" s="21"/>
      <c r="D375" s="25"/>
      <c r="E375" s="21"/>
      <c r="F375" s="25"/>
      <c r="G375" s="21"/>
      <c r="H375" s="21"/>
      <c r="I375" s="21"/>
    </row>
    <row r="376" spans="1:9" x14ac:dyDescent="0.25">
      <c r="C376" s="21"/>
      <c r="D376" s="25"/>
      <c r="E376" s="21"/>
      <c r="F376" s="25"/>
      <c r="G376" s="21"/>
      <c r="H376" s="21"/>
      <c r="I376" s="21"/>
    </row>
    <row r="377" spans="1:9" x14ac:dyDescent="0.25">
      <c r="C377" s="21"/>
      <c r="D377" s="25"/>
      <c r="E377" s="21"/>
      <c r="F377" s="25"/>
      <c r="G377" s="21"/>
      <c r="H377" s="21"/>
      <c r="I377" s="21"/>
    </row>
    <row r="378" spans="1:9" x14ac:dyDescent="0.25">
      <c r="C378" s="21"/>
      <c r="D378" s="25"/>
      <c r="E378" s="21"/>
      <c r="F378" s="25"/>
      <c r="G378" s="21"/>
      <c r="H378" s="21"/>
      <c r="I378" s="21"/>
    </row>
    <row r="379" spans="1:9" x14ac:dyDescent="0.25">
      <c r="A379" s="18"/>
      <c r="C379" s="21"/>
      <c r="D379" s="25"/>
      <c r="E379" s="21"/>
      <c r="F379" s="25"/>
      <c r="G379" s="21"/>
      <c r="H379" s="21"/>
      <c r="I379" s="21"/>
    </row>
    <row r="380" spans="1:9" x14ac:dyDescent="0.25">
      <c r="C380" s="21"/>
      <c r="D380" s="25"/>
      <c r="E380" s="21"/>
      <c r="F380" s="25"/>
      <c r="G380" s="21"/>
      <c r="H380" s="21"/>
      <c r="I380" s="21"/>
    </row>
    <row r="381" spans="1:9" x14ac:dyDescent="0.25">
      <c r="C381" s="22"/>
      <c r="D381" s="25"/>
      <c r="E381" s="21"/>
      <c r="F381" s="25"/>
      <c r="G381" s="21"/>
      <c r="H381" s="21"/>
      <c r="I381" s="21"/>
    </row>
    <row r="382" spans="1:9" x14ac:dyDescent="0.25">
      <c r="C382" s="21"/>
      <c r="D382" s="25"/>
      <c r="E382" s="21"/>
      <c r="F382" s="25"/>
      <c r="G382" s="21"/>
      <c r="H382" s="21"/>
      <c r="I382" s="21"/>
    </row>
    <row r="383" spans="1:9" x14ac:dyDescent="0.25">
      <c r="C383" s="21"/>
      <c r="D383" s="25"/>
      <c r="E383" s="21"/>
      <c r="F383" s="25"/>
      <c r="G383" s="21"/>
      <c r="H383" s="21"/>
      <c r="I383" s="21"/>
    </row>
    <row r="384" spans="1:9" x14ac:dyDescent="0.25">
      <c r="C384" s="21"/>
      <c r="D384" s="25"/>
      <c r="E384" s="21"/>
      <c r="F384" s="25"/>
      <c r="G384" s="21"/>
      <c r="H384" s="21"/>
      <c r="I384" s="21"/>
    </row>
    <row r="385" spans="1:9" x14ac:dyDescent="0.25">
      <c r="C385" s="21"/>
      <c r="D385" s="25"/>
      <c r="E385" s="21"/>
      <c r="F385" s="25"/>
      <c r="G385" s="21"/>
      <c r="H385" s="21"/>
      <c r="I385" s="21"/>
    </row>
    <row r="386" spans="1:9" x14ac:dyDescent="0.25">
      <c r="C386" s="21"/>
      <c r="D386" s="25"/>
      <c r="E386" s="21"/>
      <c r="F386" s="25"/>
      <c r="G386" s="21"/>
      <c r="H386" s="21"/>
      <c r="I386" s="21"/>
    </row>
    <row r="387" spans="1:9" x14ac:dyDescent="0.25">
      <c r="C387" s="21"/>
      <c r="D387" s="25"/>
      <c r="E387" s="21"/>
      <c r="F387" s="25"/>
      <c r="G387" s="21"/>
      <c r="H387" s="21"/>
      <c r="I387" s="21"/>
    </row>
    <row r="388" spans="1:9" x14ac:dyDescent="0.25">
      <c r="C388" s="21"/>
      <c r="D388" s="25"/>
      <c r="E388" s="21"/>
      <c r="F388" s="25"/>
      <c r="G388" s="21"/>
      <c r="H388" s="21"/>
      <c r="I388" s="21"/>
    </row>
    <row r="389" spans="1:9" x14ac:dyDescent="0.25">
      <c r="C389" s="21"/>
      <c r="D389" s="25"/>
      <c r="E389" s="21"/>
      <c r="F389" s="25"/>
      <c r="G389" s="21"/>
      <c r="H389" s="21"/>
      <c r="I389" s="21"/>
    </row>
    <row r="390" spans="1:9" x14ac:dyDescent="0.25">
      <c r="C390" s="21"/>
      <c r="D390" s="25"/>
      <c r="E390" s="21"/>
      <c r="F390" s="25"/>
      <c r="G390" s="21"/>
      <c r="H390" s="21"/>
      <c r="I390" s="21"/>
    </row>
    <row r="391" spans="1:9" x14ac:dyDescent="0.25">
      <c r="C391" s="21"/>
      <c r="D391" s="25"/>
      <c r="E391" s="21"/>
      <c r="F391" s="25"/>
      <c r="G391" s="21"/>
      <c r="H391" s="21"/>
      <c r="I391" s="21"/>
    </row>
    <row r="392" spans="1:9" x14ac:dyDescent="0.25">
      <c r="A392" s="18"/>
      <c r="C392" s="21"/>
      <c r="D392" s="25"/>
      <c r="E392" s="21"/>
      <c r="F392" s="25"/>
      <c r="G392" s="21"/>
      <c r="H392" s="21"/>
      <c r="I392" s="21"/>
    </row>
    <row r="393" spans="1:9" x14ac:dyDescent="0.25">
      <c r="C393" s="21"/>
      <c r="D393" s="25"/>
      <c r="E393" s="21"/>
      <c r="F393" s="25"/>
      <c r="G393" s="21"/>
      <c r="H393" s="21"/>
      <c r="I393" s="21"/>
    </row>
    <row r="394" spans="1:9" x14ac:dyDescent="0.25">
      <c r="C394" s="22"/>
      <c r="D394" s="25"/>
      <c r="E394" s="21"/>
      <c r="F394" s="25"/>
      <c r="G394" s="21"/>
      <c r="H394" s="21"/>
      <c r="I394" s="21"/>
    </row>
    <row r="395" spans="1:9" x14ac:dyDescent="0.25">
      <c r="C395" s="21"/>
      <c r="D395" s="25"/>
      <c r="E395" s="21"/>
      <c r="F395" s="25"/>
      <c r="G395" s="21"/>
      <c r="H395" s="21"/>
      <c r="I395" s="21"/>
    </row>
    <row r="396" spans="1:9" x14ac:dyDescent="0.25">
      <c r="C396" s="21"/>
      <c r="D396" s="25"/>
      <c r="E396" s="21"/>
      <c r="F396" s="25"/>
      <c r="G396" s="21"/>
      <c r="H396" s="21"/>
      <c r="I396" s="21"/>
    </row>
    <row r="397" spans="1:9" x14ac:dyDescent="0.25">
      <c r="C397" s="21"/>
      <c r="D397" s="25"/>
      <c r="E397" s="21"/>
      <c r="F397" s="25"/>
      <c r="G397" s="21"/>
      <c r="H397" s="21"/>
      <c r="I397" s="21"/>
    </row>
    <row r="398" spans="1:9" x14ac:dyDescent="0.25">
      <c r="C398" s="21"/>
      <c r="D398" s="25"/>
      <c r="E398" s="21"/>
      <c r="F398" s="25"/>
      <c r="G398" s="21"/>
      <c r="H398" s="21"/>
      <c r="I398" s="21"/>
    </row>
    <row r="399" spans="1:9" x14ac:dyDescent="0.25">
      <c r="C399" s="21"/>
      <c r="D399" s="25"/>
      <c r="E399" s="21"/>
      <c r="F399" s="25"/>
      <c r="G399" s="21"/>
      <c r="H399" s="21"/>
      <c r="I399" s="21"/>
    </row>
    <row r="400" spans="1:9" x14ac:dyDescent="0.25">
      <c r="C400" s="21"/>
      <c r="D400" s="25"/>
      <c r="E400" s="21"/>
      <c r="F400" s="25"/>
      <c r="G400" s="21"/>
      <c r="H400" s="21"/>
      <c r="I400" s="21"/>
    </row>
    <row r="401" spans="1:9" x14ac:dyDescent="0.25">
      <c r="C401" s="21"/>
      <c r="D401" s="25"/>
      <c r="E401" s="21"/>
      <c r="F401" s="25"/>
      <c r="G401" s="21"/>
      <c r="H401" s="21"/>
      <c r="I401" s="21"/>
    </row>
    <row r="402" spans="1:9" x14ac:dyDescent="0.25">
      <c r="C402" s="21"/>
      <c r="D402" s="25"/>
      <c r="E402" s="21"/>
      <c r="F402" s="25"/>
      <c r="G402" s="21"/>
      <c r="H402" s="21"/>
      <c r="I402" s="21"/>
    </row>
    <row r="403" spans="1:9" x14ac:dyDescent="0.25">
      <c r="C403" s="21"/>
      <c r="D403" s="25"/>
      <c r="E403" s="21"/>
      <c r="F403" s="25"/>
      <c r="G403" s="21"/>
      <c r="H403" s="21"/>
      <c r="I403" s="21"/>
    </row>
    <row r="404" spans="1:9" x14ac:dyDescent="0.25">
      <c r="C404" s="21"/>
      <c r="D404" s="25"/>
      <c r="E404" s="21"/>
      <c r="F404" s="25"/>
      <c r="G404" s="21"/>
      <c r="H404" s="21"/>
      <c r="I404" s="21"/>
    </row>
    <row r="405" spans="1:9" x14ac:dyDescent="0.25">
      <c r="A405" s="19"/>
      <c r="C405" s="21"/>
      <c r="D405" s="25"/>
      <c r="E405" s="21"/>
      <c r="F405" s="25"/>
      <c r="G405" s="21"/>
      <c r="H405" s="21"/>
      <c r="I405" s="21"/>
    </row>
    <row r="406" spans="1:9" x14ac:dyDescent="0.25">
      <c r="C406" s="21"/>
      <c r="D406" s="25"/>
      <c r="E406" s="21"/>
      <c r="F406" s="25"/>
      <c r="G406" s="21"/>
      <c r="H406" s="21"/>
      <c r="I406" s="21"/>
    </row>
    <row r="407" spans="1:9" x14ac:dyDescent="0.25">
      <c r="C407" s="23"/>
      <c r="D407" s="25"/>
      <c r="E407" s="21"/>
      <c r="F407" s="25"/>
      <c r="G407" s="21"/>
      <c r="H407" s="21"/>
      <c r="I407" s="21"/>
    </row>
    <row r="408" spans="1:9" x14ac:dyDescent="0.25">
      <c r="C408" s="21"/>
      <c r="D408" s="25"/>
      <c r="E408" s="21"/>
      <c r="F408" s="25"/>
      <c r="G408" s="21"/>
      <c r="H408" s="21"/>
      <c r="I408" s="21"/>
    </row>
    <row r="409" spans="1:9" x14ac:dyDescent="0.25">
      <c r="C409" s="21"/>
      <c r="D409" s="25"/>
      <c r="E409" s="21"/>
      <c r="F409" s="25"/>
      <c r="G409" s="21"/>
      <c r="H409" s="21"/>
      <c r="I409" s="21"/>
    </row>
    <row r="410" spans="1:9" x14ac:dyDescent="0.25">
      <c r="C410" s="21"/>
      <c r="D410" s="25"/>
      <c r="E410" s="21"/>
      <c r="F410" s="25"/>
      <c r="G410" s="21"/>
      <c r="H410" s="21"/>
      <c r="I410" s="21"/>
    </row>
    <row r="411" spans="1:9" x14ac:dyDescent="0.25">
      <c r="C411" s="21"/>
      <c r="D411" s="25"/>
      <c r="E411" s="21"/>
      <c r="F411" s="25"/>
      <c r="G411" s="21"/>
      <c r="H411" s="21"/>
      <c r="I411" s="21"/>
    </row>
    <row r="412" spans="1:9" x14ac:dyDescent="0.25">
      <c r="C412" s="21"/>
      <c r="D412" s="25"/>
      <c r="E412" s="21"/>
      <c r="F412" s="25"/>
      <c r="G412" s="21"/>
      <c r="H412" s="21"/>
      <c r="I412" s="21"/>
    </row>
    <row r="413" spans="1:9" x14ac:dyDescent="0.25">
      <c r="C413" s="21"/>
      <c r="D413" s="25"/>
      <c r="E413" s="21"/>
      <c r="F413" s="25"/>
      <c r="G413" s="21"/>
      <c r="H413" s="21"/>
      <c r="I413" s="21"/>
    </row>
    <row r="414" spans="1:9" x14ac:dyDescent="0.25">
      <c r="C414" s="21"/>
      <c r="D414" s="25"/>
      <c r="E414" s="21"/>
      <c r="F414" s="25"/>
      <c r="G414" s="21"/>
      <c r="H414" s="21"/>
      <c r="I414" s="21"/>
    </row>
    <row r="415" spans="1:9" x14ac:dyDescent="0.25">
      <c r="C415" s="21"/>
      <c r="D415" s="25"/>
      <c r="E415" s="21"/>
      <c r="F415" s="25"/>
      <c r="G415" s="21"/>
      <c r="H415" s="21"/>
      <c r="I415" s="21"/>
    </row>
    <row r="416" spans="1:9" x14ac:dyDescent="0.25">
      <c r="C416" s="21"/>
      <c r="D416" s="25"/>
      <c r="E416" s="21"/>
      <c r="F416" s="25"/>
      <c r="G416" s="21"/>
      <c r="H416" s="21"/>
      <c r="I416" s="21"/>
    </row>
    <row r="417" spans="3:9" x14ac:dyDescent="0.25">
      <c r="C417" s="21"/>
      <c r="D417" s="25"/>
      <c r="E417" s="21"/>
      <c r="F417" s="25"/>
      <c r="G417" s="21"/>
      <c r="H417" s="21"/>
      <c r="I417" s="21"/>
    </row>
    <row r="418" spans="3:9" x14ac:dyDescent="0.25">
      <c r="C418" s="21"/>
      <c r="D418" s="25"/>
      <c r="E418" s="21"/>
      <c r="F418" s="25"/>
      <c r="G418" s="21"/>
      <c r="H418" s="21"/>
      <c r="I418" s="21"/>
    </row>
    <row r="419" spans="3:9" x14ac:dyDescent="0.25">
      <c r="C419" s="21"/>
      <c r="D419" s="25"/>
      <c r="E419" s="21"/>
      <c r="F419" s="25"/>
      <c r="G419" s="21"/>
      <c r="H419" s="21"/>
      <c r="I419" s="21"/>
    </row>
    <row r="420" spans="3:9" x14ac:dyDescent="0.25">
      <c r="C420" s="21"/>
      <c r="D420" s="25"/>
      <c r="E420" s="21"/>
      <c r="F420" s="25"/>
      <c r="G420" s="21"/>
      <c r="H420" s="21"/>
      <c r="I420" s="21"/>
    </row>
    <row r="421" spans="3:9" x14ac:dyDescent="0.25">
      <c r="C421" s="21"/>
      <c r="D421" s="25"/>
      <c r="E421" s="21"/>
      <c r="F421" s="25"/>
      <c r="G421" s="21"/>
      <c r="H421" s="21"/>
      <c r="I421" s="21"/>
    </row>
    <row r="422" spans="3:9" x14ac:dyDescent="0.25">
      <c r="C422" s="21"/>
      <c r="D422" s="25"/>
      <c r="E422" s="21"/>
      <c r="F422" s="25"/>
      <c r="G422" s="21"/>
      <c r="H422" s="21"/>
      <c r="I422" s="21"/>
    </row>
    <row r="423" spans="3:9" x14ac:dyDescent="0.25">
      <c r="C423" s="21"/>
      <c r="D423" s="25"/>
      <c r="E423" s="21"/>
      <c r="F423" s="25"/>
      <c r="G423" s="21"/>
      <c r="H423" s="21"/>
      <c r="I423" s="21"/>
    </row>
    <row r="424" spans="3:9" x14ac:dyDescent="0.25">
      <c r="C424" s="21"/>
      <c r="D424" s="25"/>
      <c r="E424" s="21"/>
      <c r="F424" s="25"/>
      <c r="G424" s="21"/>
      <c r="H424" s="21"/>
      <c r="I424" s="21"/>
    </row>
    <row r="425" spans="3:9" x14ac:dyDescent="0.25">
      <c r="C425" s="21"/>
      <c r="D425" s="25"/>
      <c r="E425" s="21"/>
      <c r="F425" s="25"/>
      <c r="G425" s="21"/>
      <c r="H425" s="21"/>
      <c r="I425" s="21"/>
    </row>
    <row r="426" spans="3:9" x14ac:dyDescent="0.25">
      <c r="C426" s="21"/>
      <c r="D426" s="25"/>
      <c r="E426" s="21"/>
      <c r="F426" s="25"/>
      <c r="G426" s="21"/>
      <c r="H426" s="21"/>
      <c r="I426" s="21"/>
    </row>
    <row r="427" spans="3:9" x14ac:dyDescent="0.25">
      <c r="C427" s="21"/>
      <c r="D427" s="25"/>
      <c r="E427" s="21"/>
      <c r="F427" s="25"/>
      <c r="G427" s="21"/>
      <c r="H427" s="21"/>
      <c r="I427" s="21"/>
    </row>
    <row r="428" spans="3:9" x14ac:dyDescent="0.25">
      <c r="C428" s="21"/>
      <c r="D428" s="25"/>
      <c r="E428" s="21"/>
      <c r="F428" s="25"/>
      <c r="G428" s="21"/>
      <c r="H428" s="21"/>
      <c r="I428" s="21"/>
    </row>
    <row r="429" spans="3:9" x14ac:dyDescent="0.25">
      <c r="C429" s="21"/>
      <c r="D429" s="25"/>
      <c r="E429" s="21"/>
      <c r="F429" s="25"/>
      <c r="G429" s="21"/>
      <c r="H429" s="21"/>
      <c r="I429" s="21"/>
    </row>
    <row r="430" spans="3:9" x14ac:dyDescent="0.25">
      <c r="C430" s="21"/>
      <c r="D430" s="25"/>
      <c r="E430" s="21"/>
      <c r="F430" s="25"/>
      <c r="G430" s="21"/>
      <c r="H430" s="21"/>
      <c r="I430" s="21"/>
    </row>
    <row r="431" spans="3:9" x14ac:dyDescent="0.25">
      <c r="C431" s="21"/>
      <c r="D431" s="25"/>
      <c r="E431" s="21"/>
      <c r="F431" s="25"/>
      <c r="G431" s="21"/>
      <c r="H431" s="21"/>
      <c r="I431" s="21"/>
    </row>
    <row r="432" spans="3:9" x14ac:dyDescent="0.25">
      <c r="C432" s="21"/>
      <c r="D432" s="25"/>
      <c r="E432" s="21"/>
      <c r="F432" s="25"/>
      <c r="G432" s="21"/>
      <c r="H432" s="21"/>
      <c r="I432" s="21"/>
    </row>
    <row r="433" spans="3:9" x14ac:dyDescent="0.25">
      <c r="C433" s="21"/>
      <c r="D433" s="25"/>
      <c r="E433" s="21"/>
      <c r="F433" s="25"/>
      <c r="G433" s="21"/>
      <c r="H433" s="21"/>
      <c r="I433" s="21"/>
    </row>
    <row r="434" spans="3:9" x14ac:dyDescent="0.25">
      <c r="C434" s="21"/>
      <c r="D434" s="25"/>
      <c r="E434" s="21"/>
      <c r="F434" s="25"/>
      <c r="G434" s="21"/>
      <c r="H434" s="21"/>
      <c r="I434" s="21"/>
    </row>
    <row r="435" spans="3:9" x14ac:dyDescent="0.25">
      <c r="C435" s="21"/>
      <c r="D435" s="25"/>
      <c r="E435" s="21"/>
      <c r="F435" s="25"/>
      <c r="G435" s="21"/>
      <c r="H435" s="21"/>
      <c r="I435" s="21"/>
    </row>
    <row r="436" spans="3:9" x14ac:dyDescent="0.25">
      <c r="C436" s="21"/>
      <c r="D436" s="25"/>
      <c r="E436" s="21"/>
      <c r="F436" s="25"/>
      <c r="G436" s="21"/>
      <c r="H436" s="21"/>
      <c r="I436" s="21"/>
    </row>
    <row r="437" spans="3:9" x14ac:dyDescent="0.25">
      <c r="C437" s="21"/>
      <c r="D437" s="25"/>
      <c r="E437" s="21"/>
      <c r="F437" s="25"/>
      <c r="G437" s="21"/>
      <c r="H437" s="21"/>
      <c r="I437" s="21"/>
    </row>
    <row r="438" spans="3:9" x14ac:dyDescent="0.25">
      <c r="C438" s="21"/>
      <c r="D438" s="25"/>
      <c r="E438" s="21"/>
      <c r="F438" s="25"/>
      <c r="G438" s="21"/>
      <c r="H438" s="21"/>
      <c r="I438" s="21"/>
    </row>
    <row r="439" spans="3:9" x14ac:dyDescent="0.25">
      <c r="C439" s="21"/>
      <c r="D439" s="25"/>
      <c r="E439" s="21"/>
      <c r="F439" s="25"/>
      <c r="G439" s="21"/>
      <c r="H439" s="21"/>
      <c r="I439" s="21"/>
    </row>
    <row r="440" spans="3:9" x14ac:dyDescent="0.25">
      <c r="C440" s="21"/>
      <c r="D440" s="25"/>
      <c r="E440" s="21"/>
      <c r="F440" s="25"/>
      <c r="G440" s="21"/>
      <c r="H440" s="21"/>
      <c r="I440" s="21"/>
    </row>
    <row r="441" spans="3:9" x14ac:dyDescent="0.25">
      <c r="C441" s="21"/>
      <c r="D441" s="25"/>
      <c r="E441" s="21"/>
      <c r="F441" s="25"/>
      <c r="G441" s="21"/>
      <c r="H441" s="21"/>
      <c r="I441" s="21"/>
    </row>
    <row r="442" spans="3:9" x14ac:dyDescent="0.25">
      <c r="C442" s="21"/>
      <c r="D442" s="25"/>
      <c r="E442" s="21"/>
      <c r="F442" s="25"/>
      <c r="G442" s="21"/>
      <c r="H442" s="21"/>
      <c r="I442" s="21"/>
    </row>
    <row r="443" spans="3:9" x14ac:dyDescent="0.25">
      <c r="C443" s="21"/>
      <c r="D443" s="25"/>
      <c r="E443" s="21"/>
      <c r="F443" s="25"/>
      <c r="G443" s="21"/>
      <c r="H443" s="21"/>
      <c r="I443" s="21"/>
    </row>
    <row r="444" spans="3:9" x14ac:dyDescent="0.25">
      <c r="C444" s="21"/>
      <c r="D444" s="25"/>
      <c r="E444" s="21"/>
      <c r="F444" s="25"/>
      <c r="G444" s="21"/>
      <c r="H444" s="21"/>
      <c r="I444" s="21"/>
    </row>
    <row r="445" spans="3:9" x14ac:dyDescent="0.25">
      <c r="C445" s="21"/>
      <c r="D445" s="25"/>
      <c r="E445" s="21"/>
      <c r="F445" s="25"/>
      <c r="G445" s="21"/>
      <c r="H445" s="21"/>
      <c r="I445" s="21"/>
    </row>
    <row r="446" spans="3:9" x14ac:dyDescent="0.25">
      <c r="C446" s="21"/>
      <c r="D446" s="25"/>
      <c r="E446" s="21"/>
      <c r="F446" s="25"/>
      <c r="G446" s="21"/>
      <c r="H446" s="21"/>
      <c r="I446" s="21"/>
    </row>
    <row r="447" spans="3:9" x14ac:dyDescent="0.25">
      <c r="C447" s="21"/>
      <c r="D447" s="25"/>
      <c r="E447" s="21"/>
      <c r="F447" s="25"/>
      <c r="G447" s="21"/>
      <c r="H447" s="21"/>
      <c r="I447" s="21"/>
    </row>
    <row r="448" spans="3:9" x14ac:dyDescent="0.25">
      <c r="C448" s="21"/>
      <c r="D448" s="25"/>
      <c r="E448" s="21"/>
      <c r="F448" s="25"/>
      <c r="G448" s="21"/>
      <c r="H448" s="21"/>
      <c r="I448" s="21"/>
    </row>
    <row r="449" spans="1:9" x14ac:dyDescent="0.25">
      <c r="C449" s="21"/>
      <c r="D449" s="25"/>
      <c r="E449" s="21"/>
      <c r="F449" s="25"/>
      <c r="G449" s="21"/>
      <c r="H449" s="21"/>
      <c r="I449" s="21"/>
    </row>
    <row r="450" spans="1:9" x14ac:dyDescent="0.25">
      <c r="C450" s="21"/>
      <c r="D450" s="25"/>
      <c r="E450" s="21"/>
      <c r="F450" s="25"/>
      <c r="G450" s="21"/>
      <c r="H450" s="21"/>
      <c r="I450" s="21"/>
    </row>
    <row r="451" spans="1:9" x14ac:dyDescent="0.25">
      <c r="C451" s="21"/>
      <c r="D451" s="25"/>
      <c r="E451" s="21"/>
      <c r="F451" s="25"/>
      <c r="G451" s="21"/>
      <c r="H451" s="21"/>
      <c r="I451" s="21"/>
    </row>
    <row r="452" spans="1:9" x14ac:dyDescent="0.25">
      <c r="C452" s="21"/>
      <c r="D452" s="25"/>
      <c r="E452" s="21"/>
      <c r="F452" s="25"/>
      <c r="G452" s="21"/>
      <c r="H452" s="21"/>
      <c r="I452" s="21"/>
    </row>
    <row r="453" spans="1:9" x14ac:dyDescent="0.25">
      <c r="C453" s="21"/>
      <c r="D453" s="25"/>
      <c r="E453" s="21"/>
      <c r="F453" s="25"/>
      <c r="G453" s="21"/>
      <c r="H453" s="21"/>
      <c r="I453" s="21"/>
    </row>
    <row r="454" spans="1:9" x14ac:dyDescent="0.25">
      <c r="C454" s="21"/>
      <c r="D454" s="25"/>
      <c r="E454" s="21"/>
      <c r="F454" s="25"/>
      <c r="G454" s="21"/>
      <c r="H454" s="21"/>
      <c r="I454" s="21"/>
    </row>
    <row r="455" spans="1:9" x14ac:dyDescent="0.25">
      <c r="C455" s="21"/>
      <c r="D455" s="25"/>
      <c r="E455" s="21"/>
      <c r="F455" s="25"/>
      <c r="G455" s="21"/>
      <c r="H455" s="21"/>
      <c r="I455" s="21"/>
    </row>
    <row r="456" spans="1:9" x14ac:dyDescent="0.25">
      <c r="C456" s="21"/>
      <c r="D456" s="25"/>
      <c r="E456" s="21"/>
      <c r="F456" s="25"/>
      <c r="G456" s="21"/>
      <c r="H456" s="21"/>
      <c r="I456" s="21"/>
    </row>
    <row r="457" spans="1:9" x14ac:dyDescent="0.25">
      <c r="C457" s="21"/>
      <c r="D457" s="25"/>
      <c r="E457" s="21"/>
      <c r="F457" s="26"/>
      <c r="G457" s="21"/>
      <c r="H457" s="21"/>
      <c r="I457" s="21"/>
    </row>
    <row r="458" spans="1:9" x14ac:dyDescent="0.25">
      <c r="C458" s="21"/>
      <c r="D458" s="25"/>
      <c r="E458" s="21"/>
      <c r="F458" s="25"/>
      <c r="G458" s="21"/>
      <c r="H458" s="21"/>
      <c r="I458" s="21"/>
    </row>
    <row r="459" spans="1:9" x14ac:dyDescent="0.25">
      <c r="C459" s="21"/>
      <c r="D459" s="25"/>
      <c r="E459" s="21"/>
      <c r="F459" s="25"/>
      <c r="G459" s="21"/>
      <c r="H459" s="21"/>
      <c r="I459" s="21"/>
    </row>
    <row r="460" spans="1:9" x14ac:dyDescent="0.25">
      <c r="C460" s="21"/>
      <c r="D460" s="25"/>
      <c r="E460" s="21"/>
      <c r="F460" s="26"/>
      <c r="G460" s="21"/>
      <c r="H460" s="21"/>
      <c r="I460" s="21"/>
    </row>
    <row r="461" spans="1:9" x14ac:dyDescent="0.25">
      <c r="C461" s="21"/>
      <c r="D461" s="25"/>
      <c r="E461" s="21"/>
      <c r="F461" s="25"/>
      <c r="G461" s="21"/>
      <c r="H461" s="21"/>
      <c r="I461" s="21"/>
    </row>
    <row r="462" spans="1:9" x14ac:dyDescent="0.25">
      <c r="C462" s="21"/>
      <c r="D462" s="25"/>
      <c r="E462" s="21"/>
      <c r="F462" s="25"/>
      <c r="G462" s="21"/>
      <c r="H462" s="21"/>
      <c r="I462" s="21"/>
    </row>
    <row r="463" spans="1:9" x14ac:dyDescent="0.25">
      <c r="A463" s="19"/>
      <c r="C463" s="21"/>
      <c r="D463" s="25"/>
      <c r="E463" s="21"/>
      <c r="F463" s="25"/>
      <c r="G463" s="21"/>
      <c r="H463" s="21"/>
      <c r="I463" s="21"/>
    </row>
    <row r="464" spans="1:9" x14ac:dyDescent="0.25">
      <c r="C464" s="21"/>
      <c r="D464" s="25"/>
      <c r="E464" s="21"/>
      <c r="F464" s="25"/>
      <c r="G464" s="21"/>
      <c r="H464" s="21"/>
      <c r="I464" s="21"/>
    </row>
    <row r="465" spans="3:9" x14ac:dyDescent="0.25">
      <c r="C465" s="23"/>
      <c r="D465" s="25"/>
      <c r="E465" s="21"/>
      <c r="F465" s="25"/>
      <c r="G465" s="21"/>
      <c r="H465" s="21"/>
      <c r="I465" s="21"/>
    </row>
    <row r="466" spans="3:9" x14ac:dyDescent="0.25">
      <c r="C466" s="21"/>
      <c r="D466" s="25"/>
      <c r="E466" s="21"/>
      <c r="F466" s="25"/>
      <c r="G466" s="21"/>
      <c r="H466" s="21"/>
      <c r="I466" s="21"/>
    </row>
    <row r="467" spans="3:9" x14ac:dyDescent="0.25">
      <c r="C467" s="21"/>
      <c r="D467" s="21"/>
      <c r="E467" s="21"/>
      <c r="F467" s="21"/>
      <c r="G467" s="21"/>
      <c r="H467" s="21"/>
      <c r="I467" s="21"/>
    </row>
    <row r="468" spans="3:9" x14ac:dyDescent="0.25">
      <c r="C468" s="21"/>
      <c r="D468" s="21"/>
      <c r="E468" s="21"/>
      <c r="F468" s="21"/>
      <c r="G468" s="21"/>
      <c r="H468" s="21"/>
      <c r="I468" s="21"/>
    </row>
    <row r="469" spans="3:9" x14ac:dyDescent="0.25">
      <c r="I469" s="21"/>
    </row>
    <row r="470" spans="3:9" x14ac:dyDescent="0.25">
      <c r="I470" s="21"/>
    </row>
    <row r="471" spans="3:9" x14ac:dyDescent="0.25">
      <c r="I471" s="21"/>
    </row>
    <row r="472" spans="3:9" x14ac:dyDescent="0.25">
      <c r="I472" s="21"/>
    </row>
    <row r="473" spans="3:9" x14ac:dyDescent="0.25">
      <c r="I473" s="21"/>
    </row>
    <row r="474" spans="3:9" x14ac:dyDescent="0.25">
      <c r="I474" s="21"/>
    </row>
    <row r="475" spans="3:9" x14ac:dyDescent="0.25">
      <c r="I475" s="21"/>
    </row>
    <row r="476" spans="3:9" x14ac:dyDescent="0.25">
      <c r="I476" s="21"/>
    </row>
    <row r="477" spans="3:9" x14ac:dyDescent="0.25">
      <c r="I477" s="21"/>
    </row>
    <row r="478" spans="3:9" x14ac:dyDescent="0.25">
      <c r="I478" s="21"/>
    </row>
    <row r="479" spans="3:9" x14ac:dyDescent="0.25">
      <c r="I479" s="21"/>
    </row>
    <row r="480" spans="3:9" x14ac:dyDescent="0.25">
      <c r="I480" s="21"/>
    </row>
    <row r="481" spans="9:9" x14ac:dyDescent="0.25">
      <c r="I481" s="21"/>
    </row>
    <row r="482" spans="9:9" x14ac:dyDescent="0.25">
      <c r="I482" s="21"/>
    </row>
    <row r="483" spans="9:9" x14ac:dyDescent="0.25">
      <c r="I483" s="21"/>
    </row>
    <row r="484" spans="9:9" x14ac:dyDescent="0.25">
      <c r="I484" s="21"/>
    </row>
    <row r="485" spans="9:9" x14ac:dyDescent="0.25">
      <c r="I485" s="21"/>
    </row>
    <row r="486" spans="9:9" x14ac:dyDescent="0.25">
      <c r="I486" s="21"/>
    </row>
    <row r="487" spans="9:9" x14ac:dyDescent="0.25">
      <c r="I487" s="21"/>
    </row>
    <row r="488" spans="9:9" x14ac:dyDescent="0.25">
      <c r="I488" s="21"/>
    </row>
    <row r="489" spans="9:9" x14ac:dyDescent="0.25">
      <c r="I489" s="21"/>
    </row>
    <row r="490" spans="9:9" x14ac:dyDescent="0.25">
      <c r="I490" s="21"/>
    </row>
    <row r="491" spans="9:9" x14ac:dyDescent="0.25">
      <c r="I491" s="21"/>
    </row>
    <row r="492" spans="9:9" x14ac:dyDescent="0.25">
      <c r="I492" s="21"/>
    </row>
    <row r="493" spans="9:9" x14ac:dyDescent="0.25">
      <c r="I493" s="21"/>
    </row>
    <row r="494" spans="9:9" x14ac:dyDescent="0.25">
      <c r="I494" s="21"/>
    </row>
    <row r="495" spans="9:9" x14ac:dyDescent="0.25">
      <c r="I495" s="21"/>
    </row>
    <row r="496" spans="9:9" x14ac:dyDescent="0.25">
      <c r="I496" s="21"/>
    </row>
    <row r="497" spans="9:9" x14ac:dyDescent="0.25">
      <c r="I497" s="21"/>
    </row>
    <row r="498" spans="9:9" x14ac:dyDescent="0.25">
      <c r="I498" s="21"/>
    </row>
    <row r="499" spans="9:9" x14ac:dyDescent="0.25">
      <c r="I499" s="21"/>
    </row>
    <row r="500" spans="9:9" x14ac:dyDescent="0.25">
      <c r="I500" s="21"/>
    </row>
    <row r="501" spans="9:9" x14ac:dyDescent="0.25">
      <c r="I501" s="21"/>
    </row>
    <row r="502" spans="9:9" x14ac:dyDescent="0.25">
      <c r="I502" s="21"/>
    </row>
    <row r="503" spans="9:9" x14ac:dyDescent="0.25">
      <c r="I503" s="21"/>
    </row>
    <row r="504" spans="9:9" x14ac:dyDescent="0.25">
      <c r="I504" s="21"/>
    </row>
    <row r="505" spans="9:9" x14ac:dyDescent="0.25">
      <c r="I505" s="21"/>
    </row>
    <row r="506" spans="9:9" x14ac:dyDescent="0.25">
      <c r="I506" s="21"/>
    </row>
    <row r="507" spans="9:9" x14ac:dyDescent="0.25">
      <c r="I507" s="21"/>
    </row>
    <row r="508" spans="9:9" x14ac:dyDescent="0.25">
      <c r="I508" s="21"/>
    </row>
  </sheetData>
  <mergeCells count="62">
    <mergeCell ref="D205:H205"/>
    <mergeCell ref="D210:H210"/>
    <mergeCell ref="D213:H213"/>
    <mergeCell ref="D216:H216"/>
    <mergeCell ref="F12:F13"/>
    <mergeCell ref="G12:G13"/>
    <mergeCell ref="H12:H13"/>
    <mergeCell ref="D12:D13"/>
    <mergeCell ref="E12:E13"/>
    <mergeCell ref="D196:H196"/>
    <mergeCell ref="D156:H156"/>
    <mergeCell ref="D161:H161"/>
    <mergeCell ref="D162:H162"/>
    <mergeCell ref="D169:H169"/>
    <mergeCell ref="D171:H171"/>
    <mergeCell ref="D173:H173"/>
    <mergeCell ref="D174:H174"/>
    <mergeCell ref="D176:H176"/>
    <mergeCell ref="D188:H188"/>
    <mergeCell ref="D191:H191"/>
    <mergeCell ref="D195:H195"/>
    <mergeCell ref="D124:H124"/>
    <mergeCell ref="D134:H134"/>
    <mergeCell ref="D139:H139"/>
    <mergeCell ref="D145:H145"/>
    <mergeCell ref="D148:H148"/>
    <mergeCell ref="A226:H226"/>
    <mergeCell ref="D73:H73"/>
    <mergeCell ref="D29:H29"/>
    <mergeCell ref="D30:H30"/>
    <mergeCell ref="D39:H39"/>
    <mergeCell ref="D47:H47"/>
    <mergeCell ref="D56:H56"/>
    <mergeCell ref="D57:H57"/>
    <mergeCell ref="D58:H58"/>
    <mergeCell ref="D151:H151"/>
    <mergeCell ref="D86:H86"/>
    <mergeCell ref="D105:H105"/>
    <mergeCell ref="D109:H109"/>
    <mergeCell ref="D113:H113"/>
    <mergeCell ref="D118:H118"/>
    <mergeCell ref="D123:H123"/>
    <mergeCell ref="A219:G219"/>
    <mergeCell ref="A220:G220"/>
    <mergeCell ref="A221:G221"/>
    <mergeCell ref="A222:H223"/>
    <mergeCell ref="A225:H225"/>
    <mergeCell ref="D20:H20"/>
    <mergeCell ref="D18:H18"/>
    <mergeCell ref="D16:H16"/>
    <mergeCell ref="D15:H15"/>
    <mergeCell ref="A1:H1"/>
    <mergeCell ref="A6:H6"/>
    <mergeCell ref="A12:A13"/>
    <mergeCell ref="B12:B13"/>
    <mergeCell ref="C12:C13"/>
    <mergeCell ref="A2:H4"/>
    <mergeCell ref="A7:H7"/>
    <mergeCell ref="A8:H8"/>
    <mergeCell ref="A11:H11"/>
    <mergeCell ref="A9:H9"/>
    <mergeCell ref="A10:H10"/>
  </mergeCells>
  <pageMargins left="0.7" right="0.7" top="0.75" bottom="0.75" header="0.3" footer="0.3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TES</vt:lpstr>
      <vt:lpstr>roboty drogowe</vt:lpstr>
      <vt:lpstr>'roboty drogowe'!Obszar_wydruku</vt:lpstr>
      <vt:lpstr>TES!Obszar_wydruku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Magdalena Kowalska</cp:lastModifiedBy>
  <cp:lastPrinted>2020-12-22T13:31:00Z</cp:lastPrinted>
  <dcterms:created xsi:type="dcterms:W3CDTF">2019-10-16T19:20:24Z</dcterms:created>
  <dcterms:modified xsi:type="dcterms:W3CDTF">2020-12-23T11:59:35Z</dcterms:modified>
</cp:coreProperties>
</file>