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zał. 1" sheetId="1" r:id="rId1"/>
    <sheet name="zał. 2" sheetId="2" r:id="rId2"/>
    <sheet name="zał. 2a" sheetId="3" r:id="rId3"/>
    <sheet name="zał.3" sheetId="4" r:id="rId4"/>
    <sheet name="zał. 4" sheetId="5" r:id="rId5"/>
    <sheet name="zał. 5" sheetId="6" r:id="rId6"/>
  </sheets>
  <definedNames>
    <definedName name="_xlnm.Print_Titles" localSheetId="0">'zał. 1'!$1:$5</definedName>
    <definedName name="_xlnm.Print_Titles" localSheetId="1">'zał. 2'!$1:$5</definedName>
    <definedName name="_xlnm.Print_Titles" localSheetId="4">'zał. 4'!$1:$4</definedName>
    <definedName name="_xlnm.Print_Titles" localSheetId="5">'zał. 5'!$1:$4</definedName>
    <definedName name="_xlnm.Print_Titles" localSheetId="3">'zał.3'!$1:$4</definedName>
  </definedNames>
  <calcPr fullCalcOnLoad="1"/>
</workbook>
</file>

<file path=xl/sharedStrings.xml><?xml version="1.0" encoding="utf-8"?>
<sst xmlns="http://schemas.openxmlformats.org/spreadsheetml/2006/main" count="488" uniqueCount="261">
  <si>
    <t>L.p.</t>
  </si>
  <si>
    <t>Termin realizacji zadania</t>
  </si>
  <si>
    <t>Ogólny koszt zadania (zł)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</si>
  <si>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</si>
  <si>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</si>
  <si>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</si>
  <si>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</si>
  <si>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</si>
  <si>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</si>
  <si>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</si>
  <si>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</si>
  <si>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</si>
  <si>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Stowarzyszenie Amazonek 43-400 Cieszyn, ul. Bielska 4</t>
  </si>
  <si>
    <t>10</t>
  </si>
  <si>
    <t>Stowarzyszenie na Rzecz Harmonijnego Rozwoju Dzieci i Młodzieży "Nasze Dzieci" 43-400 Cieszyn, ul. Wojska Polskiego 3</t>
  </si>
  <si>
    <t>11</t>
  </si>
  <si>
    <t>12</t>
  </si>
  <si>
    <t>13</t>
  </si>
  <si>
    <t>Stowarzyszenie Pomocy Wzajemnej "Być Razem" 43-400 Cieszyn, ul. Ks. Janusza 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</si>
  <si>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</si>
  <si>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</si>
  <si>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</si>
  <si>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</si>
  <si>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</si>
  <si>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</si>
  <si>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</si>
  <si>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</si>
  <si>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</si>
  <si>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Nr oferty</t>
  </si>
  <si>
    <t>Chrześcijańska Służba Charytatywna Oddział Śląski Filia w Skoczowie 43-430 Skoczów, ul. Osiedlowa 26</t>
  </si>
  <si>
    <t>Zadbaj o swoje zdrowie</t>
  </si>
  <si>
    <t>Chrześcijańska Służba Charytatywna Oddział Śląski Filia w Wiśle 43-460 Wisła, ul. Spacerowa 9</t>
  </si>
  <si>
    <t>Expo Zdrowie</t>
  </si>
  <si>
    <t>Wiem co jem</t>
  </si>
  <si>
    <t>Fundacja Św. Antoniego 43-450 Ustroń, ul. Kościelna 21</t>
  </si>
  <si>
    <t>Poprawa zdrowia dzieci z rodzin dysfunkcyjnych poprzez zorganizowany wypoczynek letni</t>
  </si>
  <si>
    <t>Wyruszamy po zdrowie</t>
  </si>
  <si>
    <t>Program poprawy zdrowia Amazonek</t>
  </si>
  <si>
    <t>Dni Promocji Zdrowia</t>
  </si>
  <si>
    <t>ZESTAWIENIE OFERT - OTWARTY KONKURS OFERT 2017 - TURYSTYKA I KRAJOZNAWSTWO</t>
  </si>
  <si>
    <t>Nazwa oferenta</t>
  </si>
  <si>
    <t>Tytuł zadania publicznego</t>
  </si>
  <si>
    <t>Środki finansowe  własne oraz z innych źródeł  (zł)</t>
  </si>
  <si>
    <t>Wkład osobowy (zł)</t>
  </si>
  <si>
    <t>Wkład rzeczowy (zł)</t>
  </si>
  <si>
    <t>Wnioskowana kwota dotacji (zł)</t>
  </si>
  <si>
    <t>Ocena Oferty (liczba punktów)</t>
  </si>
  <si>
    <t>Automobilklub Cieszyński 43-400 Cieszyn, Plac Wolności 3</t>
  </si>
  <si>
    <t>V Cieszyński Rajd Motocykli Zabytkowych im. Płk Gwido Langera Runda Mistrzostwa Polski Pojazdów Zabytkowych</t>
  </si>
  <si>
    <t>01.08.2017-16.10.2017</t>
  </si>
  <si>
    <t>Cieszyński Wielosekcyjny Klub Sportowy 43-400 Cieszyn, ul. Hażlaska 28</t>
  </si>
  <si>
    <t>Cykl Rajdów Turystyczno - Ekologicznych</t>
  </si>
  <si>
    <t>01.05.2017-30.10.2017</t>
  </si>
  <si>
    <t>40/60</t>
  </si>
  <si>
    <t>Cieszyńskie Stowarzyszenie Ochrony Zdrowia Psychicznego "WIĘŹ" 43-400 Cieszyn, ul. Bielska 4</t>
  </si>
  <si>
    <t>Pokonać niepełnosprawność na beskidzkim szlaku</t>
  </si>
  <si>
    <t>01.04.2017-31.10.2017</t>
  </si>
  <si>
    <t>48/60</t>
  </si>
  <si>
    <t>Hufiec Ziemi Cieszyńskiej Związku Harcerstwa Polskiego 43-400 Cieszyn, ul. Żwirki i Wigury 2</t>
  </si>
  <si>
    <t>Gra Nocna Cichociemni</t>
  </si>
  <si>
    <t>01.09.2017-31.10.2017</t>
  </si>
  <si>
    <t>56/60</t>
  </si>
  <si>
    <t>Quest historyczny</t>
  </si>
  <si>
    <t>22.02.2017-14.05.2017</t>
  </si>
  <si>
    <t>54/60</t>
  </si>
  <si>
    <t>Polskie Towarzystwo Turystyczno - Krajoznawcze Oddział "Beskid Śląski" w Cieszynie 43-400 Cieszyn, ul. Głęboka 56</t>
  </si>
  <si>
    <t>Cykl Górskich Rajdów Młodzieżowych</t>
  </si>
  <si>
    <t>010.4.2017-30.10.2017</t>
  </si>
  <si>
    <t>57/60</t>
  </si>
  <si>
    <t>Cykl Rajdów Turystycznych CZŁAPOKÓW</t>
  </si>
  <si>
    <t>10.01.2017-31.10.2017</t>
  </si>
  <si>
    <t>Utrzymanie szlaków turystycznych w rejonie oddziału PTTK Cieszyn</t>
  </si>
  <si>
    <t>03.04.2017-31.10.2017</t>
  </si>
  <si>
    <t>XX Jubileuszowy Cieszyński Rowerowy Rajd Rodzinny</t>
  </si>
  <si>
    <t>06.03.2017-30.06.2017</t>
  </si>
  <si>
    <t>53/60</t>
  </si>
  <si>
    <t>Polskie Towarzystwo Turystyczno - Krajoznawcze Oddział "Wisła" w Wiśle 43-460 Wisła, ul. Lipowa 4a</t>
  </si>
  <si>
    <t>Prowadzenie Punktu Informacji Turystycznej w Wiśle</t>
  </si>
  <si>
    <t>01.02.2017-31.12.2017</t>
  </si>
  <si>
    <t>Polskie Towarzystwo Turystyczno - Krajoznawcze Oddział "Wisła" w Wiśle  43-460 Wisła, ul. Lipowa 4a</t>
  </si>
  <si>
    <t>Wydanie okolicznościowego wydawnictwa i przeprowadzenie sesji popularnonaukowej z okazji jubileuszu 30-lecia Koła Przewodników Beskidzkich i Terenowych przy Oddziale PTTK "Wisła" w Wiśle</t>
  </si>
  <si>
    <t>01.04.2017-30.11.2017</t>
  </si>
  <si>
    <t>Skoczowski Uniwersytet III Wieku 43-430 Skoczów, ul. Mickiewicza 9</t>
  </si>
  <si>
    <t>Promocja Muzeów na Szlaku  "Via Ducalis"</t>
  </si>
  <si>
    <t>16.02.2017-30.05.2017</t>
  </si>
  <si>
    <t>Stowarzyszenie "Dziedzictwo św. Jana Sarkandra" 43-400 Cieszyn, Plac Dominikański 2</t>
  </si>
  <si>
    <t>Francuzi odkrywają NIEZNANE, czyli wymiana polsko-francuska</t>
  </si>
  <si>
    <t>01.02.2017-30.05.2017</t>
  </si>
  <si>
    <t>Stowarzyszenie dla Rozwoju Przedsiębiorczości, Edukacji i Kultury Młodzieży "EkoGa" 43-400 Cieszyn, Plac Londzina 3</t>
  </si>
  <si>
    <t>Organizacja obozu krajoznawczego w Beskidzie Śląskim dla członków Szkolnego Koła Turystyczno - Krajoznawczego PTTK nr 5 przy Zespole Szkół Ekonomiczno - Gastronomicznych im. Macierzy Ziemi Cieszyńskiej w Cieszynie</t>
  </si>
  <si>
    <t>19.06.2017-22.06.2017</t>
  </si>
  <si>
    <t>Śladami "Bajkowego Utopca" z  Brennej</t>
  </si>
  <si>
    <t>04.05.2017-30.09.2017</t>
  </si>
  <si>
    <t>Upowszechnianie i organizowanie imprez turystyczno - krajoznawczych i rekreacyjnych - wycieczki szlakiem "Drogi Książęcej - Via Ducalis"</t>
  </si>
  <si>
    <t>01.02.2017-15.12.2017</t>
  </si>
  <si>
    <t>46/60</t>
  </si>
  <si>
    <t>Towarzystwo Miłośników Wisły 43-460 Wisła, ul. Stellera 1</t>
  </si>
  <si>
    <t>Rajd na Cieślara</t>
  </si>
  <si>
    <t>01.02.2017-31.08.2017</t>
  </si>
  <si>
    <t>RAZEM:</t>
  </si>
  <si>
    <t>Przyznana   kwota dotacji (zł)</t>
  </si>
  <si>
    <t>ZESTAWIENIE OFERT - OTWARTY KONKURS OFERT 2017 - OCHRONA I PROMOCJA ZDROWIA</t>
  </si>
  <si>
    <t>08.05.2017-30.09.2017</t>
  </si>
  <si>
    <t>01.05.2017-15.06.2017</t>
  </si>
  <si>
    <t>49/60</t>
  </si>
  <si>
    <t>01.04.2017-30.09.2017</t>
  </si>
  <si>
    <t>43/60</t>
  </si>
  <si>
    <t xml:space="preserve">Fundacja Esprit 43-450 Ustroń, ul. Ignacego Daszyńskiego 2 </t>
  </si>
  <si>
    <t>Możesz mieć emerycie coraz zdrowsze życie - cykl wykładów prozdrowotnych</t>
  </si>
  <si>
    <t>15.02.2017-30.06.2017</t>
  </si>
  <si>
    <t>42/60</t>
  </si>
  <si>
    <t>47/60</t>
  </si>
  <si>
    <t>W zdrowym ciele zdrowy ZUCH</t>
  </si>
  <si>
    <t xml:space="preserve">Polskie Stowarzyszenie na rzecz Osób z Niepełnosprawnością Intelektualną Koło w Cieszynie 43-400 Cieszyn, ul. Mickiewicza 13 </t>
  </si>
  <si>
    <t>01.08.2017-31.10.2017</t>
  </si>
  <si>
    <t>15.02.2017-30.11.2017</t>
  </si>
  <si>
    <t>Stowarzyszenie Joanici Dzieło Pomocy - Oddział Śląski 43-445 Dzięgielów, ul. Misyjna 8</t>
  </si>
  <si>
    <t>Kurs pierwszej pomocy przedmedycznej</t>
  </si>
  <si>
    <t>01.09.2017-21.12.2017</t>
  </si>
  <si>
    <t>Zdrowy Start V</t>
  </si>
  <si>
    <t>01.02.2017-30.06.2017</t>
  </si>
  <si>
    <t>Stowarzyszenie Na Rzecz Rozwoju Kulturalno-Oświatowego oraz Sportowego Dzieci i Młodzieży "Wrzos" 43-430 Skoczów, ul. Górecka 65</t>
  </si>
  <si>
    <t>10.04.2017-28.04.2017</t>
  </si>
  <si>
    <t>44/60</t>
  </si>
  <si>
    <t>Kurs Pierwszej Pomocy</t>
  </si>
  <si>
    <t>01.10.2017-31.12.2017</t>
  </si>
  <si>
    <t>Mamo - zdrowo!</t>
  </si>
  <si>
    <t>Stowarzyszenie Przyjaciół Chorych Hospicjum im. Łukasza Ewangelisty w Cieszynie 43-400 Cieszyn, ul. Wąska 2a</t>
  </si>
  <si>
    <t>Poprawa kondycji psychofizycznej wolontariuszy Hospicjum im. Łukasza Ewangelisty w Cieszynie</t>
  </si>
  <si>
    <t>01.06.2017-30.09.2017</t>
  </si>
  <si>
    <t>Stowarzyszenie Rehabilitacji Kultury Fizycznej Turystyki i Integracji Osób Niepełnosprawnych 43-400 Cieszyn, ul. Głęboka 11</t>
  </si>
  <si>
    <t xml:space="preserve">Zajęcia na basenie z osobami niepełnosprawnymi </t>
  </si>
  <si>
    <t>01.02.2017-21.12.2017</t>
  </si>
  <si>
    <t>ZESTAWIENIE OFERT - OTWARTY KONKURS OFERT 2017 - OCHRONA I PROMOCJA ZDROWIA - LISTA REZERWOWA</t>
  </si>
  <si>
    <t xml:space="preserve">Stowarzyszenie Pomocy Wzajemnej "Być Razem" </t>
  </si>
  <si>
    <t>41/60</t>
  </si>
  <si>
    <t xml:space="preserve">Stowarzyszenie Rehabilitacji Kultury Fizycznej Turystyki i Integracji Osób Niepełnosprawnych </t>
  </si>
  <si>
    <t xml:space="preserve"> </t>
  </si>
  <si>
    <t>ZESTAWIENIE OFERT - OTWARTY KONKURS OFERT 2017 - EDUKACJA</t>
  </si>
  <si>
    <t>Beskidzki Klub Kulinarny 43-430 Skoczów, ul. Targowa 26</t>
  </si>
  <si>
    <t>Cieszyńskie ciasteczka</t>
  </si>
  <si>
    <t>25.10.2017-15.12.2017</t>
  </si>
  <si>
    <t>Kuchnia śląska i Śląska Cieszyńskiego</t>
  </si>
  <si>
    <t>03.04.2017-09.06.2017</t>
  </si>
  <si>
    <t>52/60</t>
  </si>
  <si>
    <t>IX Beskidzki Konkurs Młodych Kucharzy</t>
  </si>
  <si>
    <t>04.09.2017-17.11.2017</t>
  </si>
  <si>
    <t>Fundacja "Możesz Wiedzieć Więcej" 43-400 Cieszyn, ul. Frysztacka 48</t>
  </si>
  <si>
    <t>Woda dla życia (Water for Life)</t>
  </si>
  <si>
    <t>10.02.2017-15.06.2017</t>
  </si>
  <si>
    <t>Macierz Ziemi Cieszyńskiej Towarzystwo Miłośników Regionu 43-400 Cieszyn, ul. Stalmacha 14</t>
  </si>
  <si>
    <t>Wspieranie edukacyjnych aspiracji młodzieży szkół ponagimnazjalnych poprzez Fundusz Stypendialny Śląska Cieszyńskiego</t>
  </si>
  <si>
    <t>01.04.2017-15.12.2017</t>
  </si>
  <si>
    <t>51/60</t>
  </si>
  <si>
    <t>Międzynarodowa Organizacja Soroptimist International Klub w Cieszynie 43-400 Cieszyn, ul. Zamkowa abc</t>
  </si>
  <si>
    <t xml:space="preserve">Integracyjny bal dla dzieci niepełnosprawnych - III Cieszyński "Bal Aniołów" </t>
  </si>
  <si>
    <t>01.02.2017-30.03.2017</t>
  </si>
  <si>
    <t>Wojewódzki Konkurs "Sprawny w zawodzie sprzedawca"</t>
  </si>
  <si>
    <t>02.02.2017-10.04.2017</t>
  </si>
  <si>
    <t>XII Beskidzki Konkurs Młodych Barmanów</t>
  </si>
  <si>
    <t>27.03.2017-11.06.2017</t>
  </si>
  <si>
    <t>Stowarzyszenie Euro-Szybin 43-400 Cieszyn, ul. Kraszewskiego 11</t>
  </si>
  <si>
    <t>19th Junior Eco - Expert Project - Yspertal, Austria</t>
  </si>
  <si>
    <t>21.05.2017-30.06.2017</t>
  </si>
  <si>
    <t>Polsko - Niemiecka wymiana młodzieży Cieszyn 2017</t>
  </si>
  <si>
    <t>Stowarzyszenie Inżynierów i Techników Przemysłu Chemicznego Oddział Cieszyn 43-400 Cieszyn, Rynek 12</t>
  </si>
  <si>
    <t>Dzień Chemii 2017</t>
  </si>
  <si>
    <t>01.04.2017-30.06.2017</t>
  </si>
  <si>
    <t>Stowarzyszenie Młodzi Konstruktywni 43-400 Cieszyn, Plac Dominikański 1</t>
  </si>
  <si>
    <t>Gra Miejska Budowlanki</t>
  </si>
  <si>
    <t>27.03.2017-22.05.2017</t>
  </si>
  <si>
    <t>Konkurs fotograficzny "Korytarz szkolny - uczniowie w obiektywie"</t>
  </si>
  <si>
    <t>01.02.2017-31.03.2017</t>
  </si>
  <si>
    <t>Przywitanie Wiosny z Językiem Angielskim</t>
  </si>
  <si>
    <t>01.02.2017-27.04.2017</t>
  </si>
  <si>
    <t>Jest taka ziemia z sercem na dłoni… - II edycja</t>
  </si>
  <si>
    <t>01.02.2017-30.11.2017</t>
  </si>
  <si>
    <t>Niepowtarzalni w świecie zmysłów - II edycja</t>
  </si>
  <si>
    <t>Ogród doświadczeń przyrodniczych</t>
  </si>
  <si>
    <t>01.02.2017- 31.05.2017</t>
  </si>
  <si>
    <t>Twórczość młodych techników - przegląd prezentacji 2017</t>
  </si>
  <si>
    <t>15.03.2017-15.04.2017</t>
  </si>
  <si>
    <t xml:space="preserve">VII Wiosenny Konkurs Języka Angielskiego </t>
  </si>
  <si>
    <t>01.03.2017-31.03.2017</t>
  </si>
  <si>
    <t>XIV Międzyszkolny Konkurs "W świecie nauk ścisłych"</t>
  </si>
  <si>
    <t>06.10.2017-10.11.2017</t>
  </si>
  <si>
    <t>Stowarzyszenie Na Rzecz Wspierania Rozwoju Zespołu Szkół Gastronomiczno - Hotelarskich "Teraz Patelniok" 43-460 Wisła, ul. Reymonta 2</t>
  </si>
  <si>
    <t>"Oczami szefa"</t>
  </si>
  <si>
    <t>26.01.2017-20.04.2017</t>
  </si>
  <si>
    <t>01.02.2017-20.04.2017</t>
  </si>
  <si>
    <t>23</t>
  </si>
  <si>
    <t>Stowarzyszenie Przyjaciół I Liceum Ogólnokształcącego Imienia Antoniego Osuchowskiego 43-400 Cieszyn, Plac Słowackiego 2</t>
  </si>
  <si>
    <t>Matematyczno-fizyczne rozmaitości</t>
  </si>
  <si>
    <t>ZESTAWIENIE OFERT - OTWARTY KONKURS OFERT 2017 - OCHRONA ŚRODOWISKA I PRZYRODY</t>
  </si>
  <si>
    <t>Fundacja "Możesz Wiedzieć Więcej"  43-400 Cieszyn,      ul. Frysztacka 48</t>
  </si>
  <si>
    <t>XIV Międzynarodowa Konferencja uczniowska "Energia Odnawialna w Teorii i Praktyce"</t>
  </si>
  <si>
    <t>01.03.2017-15.06.2017</t>
  </si>
  <si>
    <t>Polskie Towarzystwo Turystyczno - Krajoznawcze Oddział "Beskid Śląski" w Cieszynie 43-400 Cieszyn,      ul. Głęboka 56</t>
  </si>
  <si>
    <t>Jesienne Sprzątanie Rezerwatów Przyrody</t>
  </si>
  <si>
    <t>01.09.2017-30.09.2017</t>
  </si>
  <si>
    <t>ZESTAWIENIE OFERT - OTWARTY KONKURS OFERT 2017 - POMOC SPOŁECZNA ORAZ WSPIERANIE RODZINY I SYSTEMU PIECZY ZASTĘPCZEJ</t>
  </si>
  <si>
    <t>Fundacja Moja Przyszłość 43-410 Marklowice Górne, ul. Dębowa 36a</t>
  </si>
  <si>
    <t>Promocja aktywności osób niepełnosprawnych w postaci przeglądu małych form teatralnych dla dorosłych osób niepełnosprawnych intelektualnie "Mój świat - moja przestrzeń"</t>
  </si>
  <si>
    <t>28.08.2017-10.11.2017</t>
  </si>
  <si>
    <t>Wspieranie aktywności osób niepełnosprawnych - Dzień Godności Osoby z Niepełnosprawnością Intelektualną</t>
  </si>
  <si>
    <t>03.04.2017-26.05.2017</t>
  </si>
  <si>
    <t>45/60</t>
  </si>
  <si>
    <t>Polski Związek Niewidomych Okręg Śląski - Koło w Cieszynie 43-400 Cieszyn, ul. Srebrna 6</t>
  </si>
  <si>
    <t>Punkt tyfloinformatyczny w 2017 roku</t>
  </si>
  <si>
    <t>Z Białą Laską przez życie w 2017 roku</t>
  </si>
  <si>
    <t>Dowóz niepełnosprawnych podopiecznych na zajęcia do Świetlicy Terapeutycznej</t>
  </si>
  <si>
    <t>Większe szanse na godne, niezależne życie</t>
  </si>
  <si>
    <t>Lepsze funkcjonowanie Amazonek</t>
  </si>
  <si>
    <t>Stowarzyszenie Na Rzecz Dzieci i Rodzin "Ponad Granicami" 43-450 Ustroń, ul. Dominikańska 14</t>
  </si>
  <si>
    <t>Wycieczkowa rodzina</t>
  </si>
  <si>
    <t>Chcę coś powiedzieć</t>
  </si>
  <si>
    <t>01.02.2017-26.05.2017</t>
  </si>
  <si>
    <t>Chcę umieć więcej - III edycja</t>
  </si>
  <si>
    <t>Kiełkujemy do przyszłości - 2 edycja - Pieczarkowe mini przedsiębiorstwo</t>
  </si>
  <si>
    <t>01.02.2017-23.06.2017</t>
  </si>
  <si>
    <t>Organizacja letniego wypoczynku - lato 2017</t>
  </si>
  <si>
    <t>01.03.2017-30.09.2017</t>
  </si>
  <si>
    <t>"Mamą Być" - zajęcia wspierająco - edukacyjne dla kobiet samotnie wychowujących dzieci, w ramach Domu Matki i Dziecka "Słonecznik"</t>
  </si>
  <si>
    <t>Moje życie w moich rękach</t>
  </si>
  <si>
    <t>01.01.2017-31.12.2017</t>
  </si>
  <si>
    <t>Terapia poprzez pracę</t>
  </si>
  <si>
    <t xml:space="preserve">Pobyt integracyjny osób niepełnosprawnych </t>
  </si>
  <si>
    <t>01.03.2017-21.06.2017</t>
  </si>
  <si>
    <t>Stowarzyszenie Rodzicielstwa Zastępczego i Adopcyjnego "Tęczowa Przystań" 43-400 Cieszyn, ul. Bielska 92</t>
  </si>
  <si>
    <t xml:space="preserve">Prowadzenie grup wsparcia dla rodzin zastępczych oraz poradnictwo psychologiczne dla rodzin adopcyjnych </t>
  </si>
  <si>
    <t>Prowadzenie mieszkania wspomaganego dla wychowanków pieczy zastępczej i promowanie pieczy zastępczej</t>
  </si>
  <si>
    <t>Turniej dla rodzin zastępczych i adopcyjnych</t>
  </si>
  <si>
    <t>Towarzystwo Przyjaciół Dzieci Oddział Powiatowy w Cieszynie 43-400 Cieszyn, Plac Wolności 3</t>
  </si>
  <si>
    <t>Konsultacje pedagogiczne dla rodzin z problemami, niewydolnych wychowawczo i rodzin zastępczych</t>
  </si>
  <si>
    <t>Pomoc w nauce dla dzieci z rodzin zastępczych z terenu powiatu cieszyńskiego</t>
  </si>
  <si>
    <t>Wakacyjne marzenia - konkurs plastyczny dla dzieci z rodzin zastępczych i wycieczka integracyjna do Muzeum Beskidzkiego</t>
  </si>
  <si>
    <t>01.05.2017-31.08.2017</t>
  </si>
  <si>
    <t>35/60; Oferta nie uzyskała minimalnej liczby 40 punktów wymaganej do przyznania dotacji</t>
  </si>
  <si>
    <t>0/60; Oferta odrzucona z przyczyn formalnych</t>
  </si>
  <si>
    <t>38/60; Oferta nie uzyskała minimalnej liczby 40 punktów wymaganej do przyznania dotacji</t>
  </si>
  <si>
    <t>Przyznana kwota dotacji (zł)</t>
  </si>
  <si>
    <t>41/60; Zadanie znalazło się na liście rezerwowej z uwagi na ograniczone środki finansowe</t>
  </si>
  <si>
    <t xml:space="preserve">37/60; Oferta nie uzyskała minimalnej liczby 40 punktów wymaganej do przyznania dotacji </t>
  </si>
  <si>
    <t>29/60; Oferta nie uzyskała minimalnej liczby 40 punktów wymaganej do przyznania dotacji</t>
  </si>
  <si>
    <t>39/60; Oferta nie uzyskała minimalnej liczby 40 punktów wymaganej do przyznania dotacji</t>
  </si>
  <si>
    <t>37/60; Oferta nie uzyskała minimalnej liczby 40 punktów wymaganej do przyznania dotacji</t>
  </si>
  <si>
    <t>34/60; Oferta nie uzyskała minimalnej liczby 40 punktów wymaganej do przyznania dotacji</t>
  </si>
  <si>
    <t>0/60; Termin realizacji zadania niezgodny z terminem określonym w Regulaminie</t>
  </si>
  <si>
    <t>33/60; Oferta nie uzyskała minimalnej liczby 40 punktów wymaganej do przyznania dotacji</t>
  </si>
  <si>
    <t>36/60; Oferta nie uzyskała minimalnej liczby 40 punktów wymaganej do przyznania dotacji</t>
  </si>
  <si>
    <t>0/60; Zadanie niezgodne z rodzajami zadań określonych w Regulaminie</t>
  </si>
  <si>
    <t xml:space="preserve">0/60; Oferta odrzucona z przyczyn formalnych </t>
  </si>
  <si>
    <t>Przyznana  kwota dotacji (zł)</t>
  </si>
  <si>
    <t>Załącznik nr 1 do Uchwały Zarządu Powiatu Cieszyńskiego 545/ZP/V/17 z dnia 26.01.2017 r.</t>
  </si>
  <si>
    <t>Załącznik nr 2 do Uchwały Zarządu Powiatu Cieszyńskiego 545/ZP/V/17 z dnia 26.01.2017 r.</t>
  </si>
  <si>
    <t>Załącznik nr 2a do Uchwały Zarządu Powiatu Cieszyńskiego 545/ZP/V/17 z dnia 26.01.2017 r.</t>
  </si>
  <si>
    <t>Załącznik nr 3 do Uchwały Zarządu Powiatu Cieszyńskiego 545/ZP/V/17 z dnia 26.01.2017 r.</t>
  </si>
  <si>
    <t>Załącznik nr 4 do Uchwały Zarządu Powiatu Cieszyńskiego 545/ZP/V/17 z dnia 26.01.2017 r.</t>
  </si>
  <si>
    <t>Załącznik nr 5 do Uchwały Zarządu Powiatu Cieszyńskiego 545/ZP/V/17 z dnia 26.01.2017 r.</t>
  </si>
  <si>
    <t>01.02.2017 -21.12.2017</t>
  </si>
  <si>
    <t>01.10.2017 -         31.12.2017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</si>
</sst>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" fontId="2" fillId="0" borderId="10" xfId="0" applyNumberFormat="1" applyFont="1" applyBorder="1" applyAlignment="1" applyProtection="1">
      <alignment horizontal="left" vertical="top" wrapText="1"/>
      <protection locked="0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4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" fontId="2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4" fontId="2" fillId="0" borderId="11" xfId="0" applyNumberFormat="1" applyFont="1" applyBorder="1" applyAlignment="1" applyProtection="1">
      <alignment horizontal="left" vertical="top" wrapText="1"/>
      <protection locked="0"/>
    </xf>
    <xf numFmtId="0" fontId="5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top" wrapText="1"/>
    </xf>
    <xf numFmtId="0" fontId="5" fillId="0" borderId="11" xfId="0" applyNumberFormat="1" applyFont="1" applyBorder="1" applyAlignment="1" applyProtection="1">
      <alignment horizontal="left" vertical="top" wrapText="1"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4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49" fontId="2" fillId="0" borderId="12" xfId="0" applyNumberFormat="1" applyFont="1" applyBorder="1" applyAlignment="1" applyProtection="1">
      <alignment horizontal="right" wrapText="1"/>
      <protection locked="0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NumberFormat="1" applyFont="1" applyBorder="1" applyAlignment="1" applyProtection="1">
      <alignment horizontal="right" wrapText="1"/>
      <protection locked="0"/>
    </xf>
    <xf numFmtId="0" fontId="0" fillId="0" borderId="13" xfId="0" applyNumberFormat="1" applyBorder="1" applyAlignment="1">
      <alignment horizontal="right" wrapText="1"/>
    </xf>
    <xf numFmtId="0" fontId="0" fillId="0" borderId="14" xfId="0" applyNumberFormat="1" applyBorder="1" applyAlignment="1">
      <alignment horizontal="right" wrapText="1"/>
    </xf>
    <xf numFmtId="4" fontId="2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3.8515625" style="1" customWidth="1"/>
    <col min="2" max="3" width="18.7109375" style="2" customWidth="1"/>
    <col min="4" max="4" width="11.8515625" style="3" customWidth="1"/>
    <col min="5" max="8" width="11.8515625" style="4" customWidth="1"/>
    <col min="9" max="9" width="11.8515625" style="5" customWidth="1"/>
    <col min="10" max="10" width="11.8515625" style="34" customWidth="1"/>
    <col min="11" max="11" width="11.8515625" style="35" customWidth="1"/>
    <col min="12" max="16384" width="9.140625" style="5" customWidth="1"/>
  </cols>
  <sheetData>
    <row r="1" spans="8:11" ht="32.25" customHeight="1">
      <c r="H1" s="65" t="s">
        <v>253</v>
      </c>
      <c r="I1" s="66"/>
      <c r="J1" s="66"/>
      <c r="K1" s="66"/>
    </row>
    <row r="2" spans="1:11" ht="15">
      <c r="A2" s="5"/>
      <c r="B2" s="17"/>
      <c r="C2" s="17"/>
      <c r="D2" s="17"/>
      <c r="E2" s="18"/>
      <c r="F2" s="18"/>
      <c r="G2" s="18"/>
      <c r="H2" s="18"/>
      <c r="I2" s="18"/>
      <c r="J2" s="19"/>
      <c r="K2" s="20"/>
    </row>
    <row r="3" spans="1:11" s="22" customFormat="1" ht="15">
      <c r="A3" s="67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21"/>
    </row>
    <row r="4" spans="1:11" ht="15">
      <c r="A4" s="5"/>
      <c r="B4" s="17"/>
      <c r="C4" s="17"/>
      <c r="D4" s="17"/>
      <c r="E4" s="18"/>
      <c r="F4" s="18"/>
      <c r="G4" s="18"/>
      <c r="H4" s="18"/>
      <c r="I4" s="18"/>
      <c r="J4" s="19"/>
      <c r="K4" s="20"/>
    </row>
    <row r="5" spans="1:11" s="24" customFormat="1" ht="63.75">
      <c r="A5" s="7" t="s">
        <v>0</v>
      </c>
      <c r="B5" s="8" t="s">
        <v>40</v>
      </c>
      <c r="C5" s="8" t="s">
        <v>41</v>
      </c>
      <c r="D5" s="8" t="s">
        <v>1</v>
      </c>
      <c r="E5" s="9" t="s">
        <v>2</v>
      </c>
      <c r="F5" s="9" t="s">
        <v>42</v>
      </c>
      <c r="G5" s="9" t="s">
        <v>43</v>
      </c>
      <c r="H5" s="9" t="s">
        <v>44</v>
      </c>
      <c r="I5" s="9" t="s">
        <v>45</v>
      </c>
      <c r="J5" s="9" t="s">
        <v>100</v>
      </c>
      <c r="K5" s="23" t="s">
        <v>46</v>
      </c>
    </row>
    <row r="6" spans="1:12" ht="105">
      <c r="A6" s="10" t="s">
        <v>3</v>
      </c>
      <c r="B6" s="14" t="s">
        <v>47</v>
      </c>
      <c r="C6" s="14" t="s">
        <v>48</v>
      </c>
      <c r="D6" s="14" t="s">
        <v>49</v>
      </c>
      <c r="E6" s="13">
        <v>3500</v>
      </c>
      <c r="F6" s="13">
        <v>1500</v>
      </c>
      <c r="G6" s="13">
        <v>0</v>
      </c>
      <c r="H6" s="13">
        <v>0</v>
      </c>
      <c r="I6" s="13">
        <f aca="true" t="shared" si="0" ref="I6:I22">E6-F6-G6-H6</f>
        <v>2000</v>
      </c>
      <c r="J6" s="25">
        <v>0</v>
      </c>
      <c r="K6" s="26" t="s">
        <v>237</v>
      </c>
      <c r="L6" s="27"/>
    </row>
    <row r="7" spans="1:12" ht="75">
      <c r="A7" s="10" t="s">
        <v>4</v>
      </c>
      <c r="B7" s="13" t="s">
        <v>50</v>
      </c>
      <c r="C7" s="13" t="s">
        <v>51</v>
      </c>
      <c r="D7" s="13" t="s">
        <v>52</v>
      </c>
      <c r="E7" s="13">
        <v>2700</v>
      </c>
      <c r="F7" s="13">
        <v>0</v>
      </c>
      <c r="G7" s="13">
        <v>300</v>
      </c>
      <c r="H7" s="13">
        <v>0</v>
      </c>
      <c r="I7" s="13">
        <f t="shared" si="0"/>
        <v>2400</v>
      </c>
      <c r="J7" s="25">
        <v>1200</v>
      </c>
      <c r="K7" s="26" t="s">
        <v>53</v>
      </c>
      <c r="L7" s="27"/>
    </row>
    <row r="8" spans="1:12" ht="105">
      <c r="A8" s="10" t="s">
        <v>5</v>
      </c>
      <c r="B8" s="14" t="s">
        <v>54</v>
      </c>
      <c r="C8" s="14" t="s">
        <v>55</v>
      </c>
      <c r="D8" s="14" t="s">
        <v>56</v>
      </c>
      <c r="E8" s="13">
        <v>3672</v>
      </c>
      <c r="F8" s="13">
        <v>39</v>
      </c>
      <c r="G8" s="13">
        <v>1131</v>
      </c>
      <c r="H8" s="13">
        <v>0</v>
      </c>
      <c r="I8" s="13">
        <f t="shared" si="0"/>
        <v>2502</v>
      </c>
      <c r="J8" s="25">
        <v>1800</v>
      </c>
      <c r="K8" s="26" t="s">
        <v>57</v>
      </c>
      <c r="L8" s="27"/>
    </row>
    <row r="9" spans="1:12" ht="105">
      <c r="A9" s="10" t="s">
        <v>6</v>
      </c>
      <c r="B9" s="14" t="s">
        <v>58</v>
      </c>
      <c r="C9" s="14" t="s">
        <v>59</v>
      </c>
      <c r="D9" s="14" t="s">
        <v>60</v>
      </c>
      <c r="E9" s="13">
        <v>7836</v>
      </c>
      <c r="F9" s="13">
        <v>2836</v>
      </c>
      <c r="G9" s="13">
        <v>2000</v>
      </c>
      <c r="H9" s="13">
        <v>0</v>
      </c>
      <c r="I9" s="13">
        <f t="shared" si="0"/>
        <v>3000</v>
      </c>
      <c r="J9" s="25">
        <v>2400</v>
      </c>
      <c r="K9" s="26" t="s">
        <v>61</v>
      </c>
      <c r="L9" s="27"/>
    </row>
    <row r="10" spans="1:12" ht="105">
      <c r="A10" s="10" t="s">
        <v>7</v>
      </c>
      <c r="B10" s="14" t="s">
        <v>58</v>
      </c>
      <c r="C10" s="14" t="s">
        <v>62</v>
      </c>
      <c r="D10" s="14" t="s">
        <v>63</v>
      </c>
      <c r="E10" s="13">
        <v>4530</v>
      </c>
      <c r="F10" s="13">
        <v>1730</v>
      </c>
      <c r="G10" s="13">
        <v>1300</v>
      </c>
      <c r="H10" s="13">
        <v>0</v>
      </c>
      <c r="I10" s="13">
        <f t="shared" si="0"/>
        <v>1500</v>
      </c>
      <c r="J10" s="25">
        <v>1400</v>
      </c>
      <c r="K10" s="26" t="s">
        <v>64</v>
      </c>
      <c r="L10" s="27"/>
    </row>
    <row r="11" spans="1:12" ht="120">
      <c r="A11" s="10" t="s">
        <v>8</v>
      </c>
      <c r="B11" s="14" t="s">
        <v>65</v>
      </c>
      <c r="C11" s="14" t="s">
        <v>66</v>
      </c>
      <c r="D11" s="14" t="s">
        <v>67</v>
      </c>
      <c r="E11" s="13">
        <v>20600</v>
      </c>
      <c r="F11" s="13">
        <v>15400</v>
      </c>
      <c r="G11" s="13">
        <v>840</v>
      </c>
      <c r="H11" s="13">
        <v>0</v>
      </c>
      <c r="I11" s="13">
        <f t="shared" si="0"/>
        <v>4360</v>
      </c>
      <c r="J11" s="25">
        <v>4000</v>
      </c>
      <c r="K11" s="26" t="s">
        <v>68</v>
      </c>
      <c r="L11" s="27"/>
    </row>
    <row r="12" spans="1:12" ht="120">
      <c r="A12" s="10" t="s">
        <v>9</v>
      </c>
      <c r="B12" s="14" t="s">
        <v>65</v>
      </c>
      <c r="C12" s="14" t="s">
        <v>69</v>
      </c>
      <c r="D12" s="14" t="s">
        <v>70</v>
      </c>
      <c r="E12" s="13">
        <v>2420</v>
      </c>
      <c r="F12" s="13">
        <v>120</v>
      </c>
      <c r="G12" s="13">
        <v>300</v>
      </c>
      <c r="H12" s="13">
        <v>0</v>
      </c>
      <c r="I12" s="13">
        <f t="shared" si="0"/>
        <v>2000</v>
      </c>
      <c r="J12" s="25">
        <v>0</v>
      </c>
      <c r="K12" s="26" t="s">
        <v>238</v>
      </c>
      <c r="L12" s="27"/>
    </row>
    <row r="13" spans="1:12" ht="120">
      <c r="A13" s="10" t="s">
        <v>10</v>
      </c>
      <c r="B13" s="14" t="s">
        <v>65</v>
      </c>
      <c r="C13" s="14" t="s">
        <v>71</v>
      </c>
      <c r="D13" s="14" t="s">
        <v>72</v>
      </c>
      <c r="E13" s="13">
        <v>12359.5</v>
      </c>
      <c r="F13" s="13">
        <v>3687.5</v>
      </c>
      <c r="G13" s="13">
        <v>3672</v>
      </c>
      <c r="H13" s="13">
        <v>0</v>
      </c>
      <c r="I13" s="13">
        <f t="shared" si="0"/>
        <v>5000</v>
      </c>
      <c r="J13" s="25">
        <v>5000</v>
      </c>
      <c r="K13" s="26" t="s">
        <v>68</v>
      </c>
      <c r="L13" s="27"/>
    </row>
    <row r="14" spans="1:12" ht="120">
      <c r="A14" s="10" t="s">
        <v>11</v>
      </c>
      <c r="B14" s="14" t="s">
        <v>65</v>
      </c>
      <c r="C14" s="14" t="s">
        <v>73</v>
      </c>
      <c r="D14" s="14" t="s">
        <v>74</v>
      </c>
      <c r="E14" s="13">
        <v>6800</v>
      </c>
      <c r="F14" s="13">
        <v>1900</v>
      </c>
      <c r="G14" s="13">
        <v>800</v>
      </c>
      <c r="H14" s="13">
        <v>0</v>
      </c>
      <c r="I14" s="13">
        <f t="shared" si="0"/>
        <v>4100</v>
      </c>
      <c r="J14" s="25">
        <v>3300</v>
      </c>
      <c r="K14" s="26" t="s">
        <v>75</v>
      </c>
      <c r="L14" s="27"/>
    </row>
    <row r="15" spans="1:12" ht="105">
      <c r="A15" s="10" t="s">
        <v>13</v>
      </c>
      <c r="B15" s="14" t="s">
        <v>76</v>
      </c>
      <c r="C15" s="14" t="s">
        <v>77</v>
      </c>
      <c r="D15" s="14" t="s">
        <v>78</v>
      </c>
      <c r="E15" s="13">
        <v>29930</v>
      </c>
      <c r="F15" s="13">
        <v>23430</v>
      </c>
      <c r="G15" s="13">
        <v>1500</v>
      </c>
      <c r="H15" s="13">
        <v>0</v>
      </c>
      <c r="I15" s="13">
        <f t="shared" si="0"/>
        <v>5000</v>
      </c>
      <c r="J15" s="28">
        <v>0</v>
      </c>
      <c r="K15" s="29" t="s">
        <v>238</v>
      </c>
      <c r="L15" s="27"/>
    </row>
    <row r="16" spans="1:12" ht="195">
      <c r="A16" s="10" t="s">
        <v>15</v>
      </c>
      <c r="B16" s="14" t="s">
        <v>79</v>
      </c>
      <c r="C16" s="14" t="s">
        <v>80</v>
      </c>
      <c r="D16" s="14" t="s">
        <v>81</v>
      </c>
      <c r="E16" s="13">
        <v>11000</v>
      </c>
      <c r="F16" s="13">
        <v>4200</v>
      </c>
      <c r="G16" s="13">
        <v>2100</v>
      </c>
      <c r="H16" s="13">
        <v>0</v>
      </c>
      <c r="I16" s="13">
        <f t="shared" si="0"/>
        <v>4700</v>
      </c>
      <c r="J16" s="28">
        <v>0</v>
      </c>
      <c r="K16" s="29" t="s">
        <v>238</v>
      </c>
      <c r="L16" s="27"/>
    </row>
    <row r="17" spans="1:12" ht="75">
      <c r="A17" s="10" t="s">
        <v>16</v>
      </c>
      <c r="B17" s="13" t="s">
        <v>82</v>
      </c>
      <c r="C17" s="13" t="s">
        <v>83</v>
      </c>
      <c r="D17" s="13" t="s">
        <v>84</v>
      </c>
      <c r="E17" s="13">
        <v>2510</v>
      </c>
      <c r="F17" s="13">
        <v>260</v>
      </c>
      <c r="G17" s="13">
        <v>20</v>
      </c>
      <c r="H17" s="13">
        <v>0</v>
      </c>
      <c r="I17" s="13">
        <f t="shared" si="0"/>
        <v>2230</v>
      </c>
      <c r="J17" s="25">
        <v>1000</v>
      </c>
      <c r="K17" s="26" t="s">
        <v>53</v>
      </c>
      <c r="L17" s="27"/>
    </row>
    <row r="18" spans="1:12" ht="75">
      <c r="A18" s="10" t="s">
        <v>17</v>
      </c>
      <c r="B18" s="14" t="s">
        <v>85</v>
      </c>
      <c r="C18" s="14" t="s">
        <v>86</v>
      </c>
      <c r="D18" s="14" t="s">
        <v>87</v>
      </c>
      <c r="E18" s="13">
        <v>2888</v>
      </c>
      <c r="F18" s="13">
        <v>356</v>
      </c>
      <c r="G18" s="13">
        <v>510</v>
      </c>
      <c r="H18" s="13">
        <v>0</v>
      </c>
      <c r="I18" s="13">
        <f t="shared" si="0"/>
        <v>2022</v>
      </c>
      <c r="J18" s="28">
        <v>1400</v>
      </c>
      <c r="K18" s="29" t="s">
        <v>57</v>
      </c>
      <c r="L18" s="27"/>
    </row>
    <row r="19" spans="1:12" ht="210">
      <c r="A19" s="10" t="s">
        <v>19</v>
      </c>
      <c r="B19" s="14" t="s">
        <v>88</v>
      </c>
      <c r="C19" s="14" t="s">
        <v>89</v>
      </c>
      <c r="D19" s="14" t="s">
        <v>90</v>
      </c>
      <c r="E19" s="13">
        <v>5564</v>
      </c>
      <c r="F19" s="13">
        <v>0</v>
      </c>
      <c r="G19" s="13">
        <v>700</v>
      </c>
      <c r="H19" s="13">
        <v>0</v>
      </c>
      <c r="I19" s="13">
        <f t="shared" si="0"/>
        <v>4864</v>
      </c>
      <c r="J19" s="25">
        <v>0</v>
      </c>
      <c r="K19" s="26" t="s">
        <v>237</v>
      </c>
      <c r="L19" s="27"/>
    </row>
    <row r="20" spans="1:12" ht="141.75" customHeight="1">
      <c r="A20" s="10" t="s">
        <v>20</v>
      </c>
      <c r="B20" s="13" t="s">
        <v>14</v>
      </c>
      <c r="C20" s="11" t="s">
        <v>91</v>
      </c>
      <c r="D20" s="11" t="s">
        <v>92</v>
      </c>
      <c r="E20" s="12">
        <v>4470</v>
      </c>
      <c r="F20" s="12">
        <v>0</v>
      </c>
      <c r="G20" s="12">
        <v>840</v>
      </c>
      <c r="H20" s="12">
        <v>0</v>
      </c>
      <c r="I20" s="13">
        <f t="shared" si="0"/>
        <v>3630</v>
      </c>
      <c r="J20" s="28">
        <v>0</v>
      </c>
      <c r="K20" s="29" t="s">
        <v>239</v>
      </c>
      <c r="L20" s="27"/>
    </row>
    <row r="21" spans="1:12" ht="120">
      <c r="A21" s="10" t="s">
        <v>21</v>
      </c>
      <c r="B21" s="30" t="s">
        <v>14</v>
      </c>
      <c r="C21" s="14" t="s">
        <v>93</v>
      </c>
      <c r="D21" s="14" t="s">
        <v>94</v>
      </c>
      <c r="E21" s="13">
        <v>7700</v>
      </c>
      <c r="F21" s="13">
        <v>500</v>
      </c>
      <c r="G21" s="13">
        <v>2600</v>
      </c>
      <c r="H21" s="13">
        <v>0</v>
      </c>
      <c r="I21" s="13">
        <f t="shared" si="0"/>
        <v>4600</v>
      </c>
      <c r="J21" s="25">
        <v>3000</v>
      </c>
      <c r="K21" s="26" t="s">
        <v>95</v>
      </c>
      <c r="L21" s="27"/>
    </row>
    <row r="22" spans="1:12" ht="60">
      <c r="A22" s="10" t="s">
        <v>22</v>
      </c>
      <c r="B22" s="14" t="s">
        <v>96</v>
      </c>
      <c r="C22" s="14" t="s">
        <v>97</v>
      </c>
      <c r="D22" s="14" t="s">
        <v>98</v>
      </c>
      <c r="E22" s="13">
        <v>7000</v>
      </c>
      <c r="F22" s="13">
        <v>0</v>
      </c>
      <c r="G22" s="13">
        <v>1200</v>
      </c>
      <c r="H22" s="13">
        <v>140</v>
      </c>
      <c r="I22" s="13">
        <f t="shared" si="0"/>
        <v>5660</v>
      </c>
      <c r="J22" s="25">
        <v>1500</v>
      </c>
      <c r="K22" s="26" t="s">
        <v>53</v>
      </c>
      <c r="L22" s="27"/>
    </row>
    <row r="23" spans="1:11" ht="15">
      <c r="A23" s="69" t="s">
        <v>99</v>
      </c>
      <c r="B23" s="70"/>
      <c r="C23" s="70"/>
      <c r="D23" s="70"/>
      <c r="E23" s="31">
        <f aca="true" t="shared" si="1" ref="E23:J23">SUM(E6:E22)</f>
        <v>135479.5</v>
      </c>
      <c r="F23" s="31">
        <f t="shared" si="1"/>
        <v>55958.5</v>
      </c>
      <c r="G23" s="31">
        <f t="shared" si="1"/>
        <v>19813</v>
      </c>
      <c r="H23" s="31">
        <f t="shared" si="1"/>
        <v>140</v>
      </c>
      <c r="I23" s="31">
        <f t="shared" si="1"/>
        <v>59568</v>
      </c>
      <c r="J23" s="32">
        <f t="shared" si="1"/>
        <v>26000</v>
      </c>
      <c r="K23" s="33"/>
    </row>
  </sheetData>
  <sheetProtection/>
  <mergeCells count="3">
    <mergeCell ref="H1:K1"/>
    <mergeCell ref="A3:J3"/>
    <mergeCell ref="A23:D23"/>
  </mergeCells>
  <dataValidations count="1">
    <dataValidation type="whole" operator="equal" allowBlank="1" showInputMessage="1" showErrorMessage="1" sqref="I6:I22">
      <formula1>J6</formula1>
    </dataValidation>
  </dataValidations>
  <printOptions horizontalCentered="1"/>
  <pageMargins left="0.4724409448818898" right="0.4724409448818898" top="0.4724409448818898" bottom="0.4724409448818898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1" sqref="H1:K1"/>
    </sheetView>
  </sheetViews>
  <sheetFormatPr defaultColWidth="9.140625" defaultRowHeight="15"/>
  <cols>
    <col min="1" max="1" width="3.8515625" style="1" customWidth="1"/>
    <col min="2" max="3" width="18.7109375" style="2" customWidth="1"/>
    <col min="4" max="4" width="11.8515625" style="3" customWidth="1"/>
    <col min="5" max="8" width="11.8515625" style="4" customWidth="1"/>
    <col min="9" max="9" width="11.8515625" style="6" customWidth="1"/>
    <col min="10" max="10" width="11.8515625" style="34" customWidth="1"/>
    <col min="11" max="11" width="11.8515625" style="43" customWidth="1"/>
    <col min="12" max="16384" width="9.140625" style="5" customWidth="1"/>
  </cols>
  <sheetData>
    <row r="1" spans="8:11" ht="31.5" customHeight="1">
      <c r="H1" s="65" t="s">
        <v>254</v>
      </c>
      <c r="I1" s="66"/>
      <c r="J1" s="66"/>
      <c r="K1" s="66"/>
    </row>
    <row r="2" spans="1:11" ht="15">
      <c r="A2" s="5"/>
      <c r="B2" s="17"/>
      <c r="C2" s="17"/>
      <c r="D2" s="17"/>
      <c r="E2" s="18"/>
      <c r="F2" s="18"/>
      <c r="G2" s="18"/>
      <c r="H2" s="18"/>
      <c r="I2" s="36"/>
      <c r="J2" s="19"/>
      <c r="K2" s="37"/>
    </row>
    <row r="3" spans="1:11" s="22" customFormat="1" ht="15">
      <c r="A3" s="67" t="s">
        <v>101</v>
      </c>
      <c r="B3" s="68"/>
      <c r="C3" s="68"/>
      <c r="D3" s="68"/>
      <c r="E3" s="68"/>
      <c r="F3" s="68"/>
      <c r="G3" s="68"/>
      <c r="H3" s="68"/>
      <c r="I3" s="68"/>
      <c r="J3" s="68"/>
      <c r="K3" s="38"/>
    </row>
    <row r="4" spans="1:11" ht="15">
      <c r="A4" s="5"/>
      <c r="B4" s="17"/>
      <c r="C4" s="17"/>
      <c r="D4" s="17"/>
      <c r="E4" s="18"/>
      <c r="F4" s="18"/>
      <c r="G4" s="18"/>
      <c r="H4" s="18"/>
      <c r="I4" s="36"/>
      <c r="J4" s="19"/>
      <c r="K4" s="37"/>
    </row>
    <row r="5" spans="1:11" s="24" customFormat="1" ht="63.75">
      <c r="A5" s="7" t="s">
        <v>0</v>
      </c>
      <c r="B5" s="8" t="s">
        <v>40</v>
      </c>
      <c r="C5" s="8" t="s">
        <v>41</v>
      </c>
      <c r="D5" s="8" t="s">
        <v>1</v>
      </c>
      <c r="E5" s="9" t="s">
        <v>2</v>
      </c>
      <c r="F5" s="9" t="s">
        <v>42</v>
      </c>
      <c r="G5" s="9" t="s">
        <v>43</v>
      </c>
      <c r="H5" s="9" t="s">
        <v>44</v>
      </c>
      <c r="I5" s="9" t="s">
        <v>45</v>
      </c>
      <c r="J5" s="9" t="s">
        <v>240</v>
      </c>
      <c r="K5" s="23" t="s">
        <v>46</v>
      </c>
    </row>
    <row r="6" spans="1:12" ht="105">
      <c r="A6" s="10" t="s">
        <v>3</v>
      </c>
      <c r="B6" s="14" t="s">
        <v>29</v>
      </c>
      <c r="C6" s="14" t="s">
        <v>30</v>
      </c>
      <c r="D6" s="14" t="s">
        <v>102</v>
      </c>
      <c r="E6" s="13">
        <v>1700</v>
      </c>
      <c r="F6" s="13">
        <v>150</v>
      </c>
      <c r="G6" s="13">
        <v>150</v>
      </c>
      <c r="H6" s="13">
        <v>0</v>
      </c>
      <c r="I6" s="13">
        <f aca="true" t="shared" si="0" ref="I6:I20">E6-F6-G6-H6</f>
        <v>1400</v>
      </c>
      <c r="J6" s="25">
        <v>1000</v>
      </c>
      <c r="K6" s="39" t="s">
        <v>95</v>
      </c>
      <c r="L6" s="27"/>
    </row>
    <row r="7" spans="1:12" ht="105">
      <c r="A7" s="10" t="s">
        <v>4</v>
      </c>
      <c r="B7" s="11" t="s">
        <v>31</v>
      </c>
      <c r="C7" s="11" t="s">
        <v>32</v>
      </c>
      <c r="D7" s="11" t="s">
        <v>103</v>
      </c>
      <c r="E7" s="12">
        <v>8658</v>
      </c>
      <c r="F7" s="12">
        <v>2610</v>
      </c>
      <c r="G7" s="12">
        <v>5198</v>
      </c>
      <c r="H7" s="12">
        <v>0</v>
      </c>
      <c r="I7" s="13">
        <f t="shared" si="0"/>
        <v>850</v>
      </c>
      <c r="J7" s="25">
        <v>850</v>
      </c>
      <c r="K7" s="39" t="s">
        <v>104</v>
      </c>
      <c r="L7" s="27"/>
    </row>
    <row r="8" spans="1:12" ht="105">
      <c r="A8" s="10" t="s">
        <v>5</v>
      </c>
      <c r="B8" s="14" t="s">
        <v>54</v>
      </c>
      <c r="C8" s="14" t="s">
        <v>33</v>
      </c>
      <c r="D8" s="14" t="s">
        <v>105</v>
      </c>
      <c r="E8" s="13">
        <v>2464</v>
      </c>
      <c r="F8" s="13">
        <v>70</v>
      </c>
      <c r="G8" s="13">
        <v>494</v>
      </c>
      <c r="H8" s="13">
        <v>0</v>
      </c>
      <c r="I8" s="13">
        <f t="shared" si="0"/>
        <v>1900</v>
      </c>
      <c r="J8" s="25">
        <v>850</v>
      </c>
      <c r="K8" s="39" t="s">
        <v>106</v>
      </c>
      <c r="L8" s="27"/>
    </row>
    <row r="9" spans="1:12" ht="75">
      <c r="A9" s="10" t="s">
        <v>6</v>
      </c>
      <c r="B9" s="14" t="s">
        <v>107</v>
      </c>
      <c r="C9" s="14" t="s">
        <v>108</v>
      </c>
      <c r="D9" s="14" t="s">
        <v>109</v>
      </c>
      <c r="E9" s="13">
        <v>5800</v>
      </c>
      <c r="F9" s="13">
        <v>200</v>
      </c>
      <c r="G9" s="13">
        <v>600</v>
      </c>
      <c r="H9" s="13">
        <v>200</v>
      </c>
      <c r="I9" s="13">
        <f t="shared" si="0"/>
        <v>4800</v>
      </c>
      <c r="J9" s="25">
        <v>850</v>
      </c>
      <c r="K9" s="39" t="s">
        <v>110</v>
      </c>
      <c r="L9" s="27"/>
    </row>
    <row r="10" spans="1:12" ht="90">
      <c r="A10" s="10" t="s">
        <v>7</v>
      </c>
      <c r="B10" s="13" t="s">
        <v>34</v>
      </c>
      <c r="C10" s="13" t="s">
        <v>35</v>
      </c>
      <c r="D10" s="13" t="s">
        <v>105</v>
      </c>
      <c r="E10" s="13">
        <v>27502</v>
      </c>
      <c r="F10" s="13">
        <v>25112</v>
      </c>
      <c r="G10" s="13">
        <v>390</v>
      </c>
      <c r="H10" s="13">
        <v>0</v>
      </c>
      <c r="I10" s="13">
        <f t="shared" si="0"/>
        <v>2000</v>
      </c>
      <c r="J10" s="25">
        <v>1400</v>
      </c>
      <c r="K10" s="39" t="s">
        <v>111</v>
      </c>
      <c r="L10" s="27"/>
    </row>
    <row r="11" spans="1:12" ht="105">
      <c r="A11" s="10" t="s">
        <v>8</v>
      </c>
      <c r="B11" s="14" t="s">
        <v>58</v>
      </c>
      <c r="C11" s="14" t="s">
        <v>112</v>
      </c>
      <c r="D11" s="14" t="s">
        <v>105</v>
      </c>
      <c r="E11" s="13">
        <v>4700</v>
      </c>
      <c r="F11" s="13">
        <v>1300</v>
      </c>
      <c r="G11" s="13">
        <v>1200</v>
      </c>
      <c r="H11" s="13">
        <v>0</v>
      </c>
      <c r="I11" s="13">
        <f t="shared" si="0"/>
        <v>2200</v>
      </c>
      <c r="J11" s="25">
        <v>850</v>
      </c>
      <c r="K11" s="39" t="s">
        <v>110</v>
      </c>
      <c r="L11" s="27"/>
    </row>
    <row r="12" spans="1:12" ht="120">
      <c r="A12" s="10" t="s">
        <v>9</v>
      </c>
      <c r="B12" s="13" t="s">
        <v>113</v>
      </c>
      <c r="C12" s="13" t="s">
        <v>36</v>
      </c>
      <c r="D12" s="13" t="s">
        <v>114</v>
      </c>
      <c r="E12" s="13">
        <v>26200</v>
      </c>
      <c r="F12" s="13">
        <v>24700</v>
      </c>
      <c r="G12" s="13">
        <v>0</v>
      </c>
      <c r="H12" s="13">
        <v>0</v>
      </c>
      <c r="I12" s="13">
        <f t="shared" si="0"/>
        <v>1500</v>
      </c>
      <c r="J12" s="25">
        <v>900</v>
      </c>
      <c r="K12" s="39" t="s">
        <v>106</v>
      </c>
      <c r="L12" s="27"/>
    </row>
    <row r="13" spans="1:12" ht="60">
      <c r="A13" s="10" t="s">
        <v>10</v>
      </c>
      <c r="B13" s="13" t="s">
        <v>12</v>
      </c>
      <c r="C13" s="13" t="s">
        <v>37</v>
      </c>
      <c r="D13" s="13" t="s">
        <v>115</v>
      </c>
      <c r="E13" s="13">
        <v>2200</v>
      </c>
      <c r="F13" s="13">
        <v>200</v>
      </c>
      <c r="G13" s="13">
        <v>1000</v>
      </c>
      <c r="H13" s="13">
        <v>0</v>
      </c>
      <c r="I13" s="13">
        <f t="shared" si="0"/>
        <v>1000</v>
      </c>
      <c r="J13" s="25">
        <v>900</v>
      </c>
      <c r="K13" s="39">
        <v>43</v>
      </c>
      <c r="L13" s="27"/>
    </row>
    <row r="14" spans="1:12" ht="90">
      <c r="A14" s="10" t="s">
        <v>11</v>
      </c>
      <c r="B14" s="13" t="s">
        <v>116</v>
      </c>
      <c r="C14" s="13" t="s">
        <v>117</v>
      </c>
      <c r="D14" s="13" t="s">
        <v>118</v>
      </c>
      <c r="E14" s="13">
        <v>2000</v>
      </c>
      <c r="F14" s="13">
        <v>700</v>
      </c>
      <c r="G14" s="13">
        <v>100</v>
      </c>
      <c r="H14" s="13">
        <v>0</v>
      </c>
      <c r="I14" s="13">
        <f t="shared" si="0"/>
        <v>1200</v>
      </c>
      <c r="J14" s="25">
        <v>900</v>
      </c>
      <c r="K14" s="39">
        <v>43</v>
      </c>
      <c r="L14" s="27"/>
    </row>
    <row r="15" spans="1:12" ht="105">
      <c r="A15" s="10" t="s">
        <v>13</v>
      </c>
      <c r="B15" s="13" t="s">
        <v>14</v>
      </c>
      <c r="C15" s="13" t="s">
        <v>119</v>
      </c>
      <c r="D15" s="13" t="s">
        <v>120</v>
      </c>
      <c r="E15" s="13">
        <v>2500</v>
      </c>
      <c r="F15" s="13">
        <v>0</v>
      </c>
      <c r="G15" s="13">
        <v>1150</v>
      </c>
      <c r="H15" s="13">
        <v>0</v>
      </c>
      <c r="I15" s="13">
        <f t="shared" si="0"/>
        <v>1350</v>
      </c>
      <c r="J15" s="28">
        <v>900</v>
      </c>
      <c r="K15" s="40">
        <v>44</v>
      </c>
      <c r="L15" s="27"/>
    </row>
    <row r="16" spans="1:12" ht="120">
      <c r="A16" s="10" t="s">
        <v>15</v>
      </c>
      <c r="B16" s="13" t="s">
        <v>121</v>
      </c>
      <c r="C16" s="13" t="s">
        <v>38</v>
      </c>
      <c r="D16" s="13" t="s">
        <v>122</v>
      </c>
      <c r="E16" s="13">
        <v>1390</v>
      </c>
      <c r="F16" s="13">
        <v>170</v>
      </c>
      <c r="G16" s="13">
        <v>320</v>
      </c>
      <c r="H16" s="13">
        <v>0</v>
      </c>
      <c r="I16" s="13">
        <f t="shared" si="0"/>
        <v>900</v>
      </c>
      <c r="J16" s="28">
        <v>900</v>
      </c>
      <c r="K16" s="40" t="s">
        <v>123</v>
      </c>
      <c r="L16" s="27"/>
    </row>
    <row r="17" spans="1:12" ht="114.75">
      <c r="A17" s="10" t="s">
        <v>16</v>
      </c>
      <c r="B17" s="14" t="s">
        <v>18</v>
      </c>
      <c r="C17" s="14" t="s">
        <v>124</v>
      </c>
      <c r="D17" s="14" t="s">
        <v>125</v>
      </c>
      <c r="E17" s="13">
        <v>3112</v>
      </c>
      <c r="F17" s="13">
        <v>150</v>
      </c>
      <c r="G17" s="13">
        <v>162</v>
      </c>
      <c r="H17" s="13">
        <v>0</v>
      </c>
      <c r="I17" s="13">
        <f t="shared" si="0"/>
        <v>2800</v>
      </c>
      <c r="J17" s="25">
        <v>0</v>
      </c>
      <c r="K17" s="26" t="s">
        <v>241</v>
      </c>
      <c r="L17" s="27"/>
    </row>
    <row r="18" spans="1:12" ht="75">
      <c r="A18" s="10" t="s">
        <v>17</v>
      </c>
      <c r="B18" s="14" t="s">
        <v>18</v>
      </c>
      <c r="C18" s="14" t="s">
        <v>126</v>
      </c>
      <c r="D18" s="14" t="s">
        <v>120</v>
      </c>
      <c r="E18" s="13">
        <v>1700</v>
      </c>
      <c r="F18" s="13">
        <v>0</v>
      </c>
      <c r="G18" s="13">
        <v>800</v>
      </c>
      <c r="H18" s="13">
        <v>0</v>
      </c>
      <c r="I18" s="13">
        <f t="shared" si="0"/>
        <v>900</v>
      </c>
      <c r="J18" s="28">
        <v>850</v>
      </c>
      <c r="K18" s="40" t="s">
        <v>110</v>
      </c>
      <c r="L18" s="27"/>
    </row>
    <row r="19" spans="1:12" ht="120">
      <c r="A19" s="10" t="s">
        <v>19</v>
      </c>
      <c r="B19" s="14" t="s">
        <v>127</v>
      </c>
      <c r="C19" s="14" t="s">
        <v>128</v>
      </c>
      <c r="D19" s="14" t="s">
        <v>129</v>
      </c>
      <c r="E19" s="13">
        <v>1870</v>
      </c>
      <c r="F19" s="13">
        <v>700</v>
      </c>
      <c r="G19" s="13">
        <v>320</v>
      </c>
      <c r="H19" s="13">
        <v>0</v>
      </c>
      <c r="I19" s="13">
        <f t="shared" si="0"/>
        <v>850</v>
      </c>
      <c r="J19" s="25">
        <v>850</v>
      </c>
      <c r="K19" s="39" t="s">
        <v>110</v>
      </c>
      <c r="L19" s="27"/>
    </row>
    <row r="20" spans="1:12" ht="114.75">
      <c r="A20" s="10" t="s">
        <v>20</v>
      </c>
      <c r="B20" s="15" t="s">
        <v>130</v>
      </c>
      <c r="C20" s="15" t="s">
        <v>131</v>
      </c>
      <c r="D20" s="15" t="s">
        <v>132</v>
      </c>
      <c r="E20" s="16">
        <v>14350</v>
      </c>
      <c r="F20" s="16">
        <v>8700</v>
      </c>
      <c r="G20" s="16">
        <v>4050</v>
      </c>
      <c r="H20" s="16">
        <v>0</v>
      </c>
      <c r="I20" s="16">
        <f t="shared" si="0"/>
        <v>1600</v>
      </c>
      <c r="J20" s="28">
        <v>0</v>
      </c>
      <c r="K20" s="29" t="s">
        <v>241</v>
      </c>
      <c r="L20" s="27"/>
    </row>
    <row r="21" spans="1:11" ht="15">
      <c r="A21" s="71" t="s">
        <v>99</v>
      </c>
      <c r="B21" s="72"/>
      <c r="C21" s="72"/>
      <c r="D21" s="73"/>
      <c r="E21" s="31">
        <f>SUM(E6:E20)</f>
        <v>106146</v>
      </c>
      <c r="F21" s="31">
        <f>SUM(F6:F20)</f>
        <v>64762</v>
      </c>
      <c r="G21" s="31">
        <f>SUM(G6:G20)</f>
        <v>15934</v>
      </c>
      <c r="H21" s="31">
        <f>SUM(H6:H20)</f>
        <v>200</v>
      </c>
      <c r="I21" s="31">
        <f>SUM(I6:I20)</f>
        <v>25250</v>
      </c>
      <c r="J21" s="41">
        <v>12000</v>
      </c>
      <c r="K21" s="42"/>
    </row>
  </sheetData>
  <sheetProtection/>
  <mergeCells count="3">
    <mergeCell ref="H1:K1"/>
    <mergeCell ref="A3:J3"/>
    <mergeCell ref="A21:D21"/>
  </mergeCells>
  <dataValidations count="1">
    <dataValidation type="whole" operator="equal" allowBlank="1" showInputMessage="1" showErrorMessage="1" sqref="I6:I20">
      <formula1>K6</formula1>
    </dataValidation>
  </dataValidations>
  <printOptions horizontalCentered="1"/>
  <pageMargins left="0.4724409448818898" right="0.4724409448818898" top="0.4724409448818898" bottom="0.4724409448818898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8515625" style="1" customWidth="1"/>
    <col min="2" max="2" width="5.421875" style="1" customWidth="1"/>
    <col min="3" max="4" width="18.7109375" style="2" customWidth="1"/>
    <col min="5" max="5" width="11.8515625" style="3" customWidth="1"/>
    <col min="6" max="9" width="11.8515625" style="4" customWidth="1"/>
    <col min="10" max="10" width="11.8515625" style="6" customWidth="1"/>
    <col min="11" max="11" width="11.8515625" style="43" customWidth="1"/>
    <col min="12" max="16384" width="9.140625" style="5" customWidth="1"/>
  </cols>
  <sheetData>
    <row r="1" spans="8:11" ht="28.5" customHeight="1">
      <c r="H1" s="65" t="s">
        <v>255</v>
      </c>
      <c r="I1" s="66"/>
      <c r="J1" s="66"/>
      <c r="K1" s="66"/>
    </row>
    <row r="2" spans="1:11" ht="18.75" customHeight="1">
      <c r="A2" s="5"/>
      <c r="B2" s="5"/>
      <c r="C2" s="17"/>
      <c r="D2" s="17"/>
      <c r="E2" s="17"/>
      <c r="F2" s="18"/>
      <c r="G2" s="18"/>
      <c r="H2" s="18"/>
      <c r="I2" s="18"/>
      <c r="J2" s="36"/>
      <c r="K2" s="37"/>
    </row>
    <row r="3" spans="1:11" s="22" customFormat="1" ht="33.75" customHeight="1">
      <c r="A3" s="74" t="s">
        <v>133</v>
      </c>
      <c r="B3" s="74"/>
      <c r="C3" s="75"/>
      <c r="D3" s="75"/>
      <c r="E3" s="75"/>
      <c r="F3" s="75"/>
      <c r="G3" s="75"/>
      <c r="H3" s="75"/>
      <c r="I3" s="75"/>
      <c r="J3" s="75"/>
      <c r="K3" s="76"/>
    </row>
    <row r="4" spans="1:11" ht="15">
      <c r="A4" s="5"/>
      <c r="B4" s="5"/>
      <c r="C4" s="17"/>
      <c r="D4" s="17"/>
      <c r="E4" s="17"/>
      <c r="F4" s="18"/>
      <c r="G4" s="18"/>
      <c r="H4" s="18"/>
      <c r="I4" s="18"/>
      <c r="J4" s="36"/>
      <c r="K4" s="37"/>
    </row>
    <row r="5" spans="1:11" s="24" customFormat="1" ht="63.75">
      <c r="A5" s="7" t="s">
        <v>0</v>
      </c>
      <c r="B5" s="7" t="s">
        <v>28</v>
      </c>
      <c r="C5" s="8" t="s">
        <v>40</v>
      </c>
      <c r="D5" s="8" t="s">
        <v>41</v>
      </c>
      <c r="E5" s="8" t="s">
        <v>1</v>
      </c>
      <c r="F5" s="9" t="s">
        <v>2</v>
      </c>
      <c r="G5" s="9" t="s">
        <v>42</v>
      </c>
      <c r="H5" s="9" t="s">
        <v>43</v>
      </c>
      <c r="I5" s="9" t="s">
        <v>44</v>
      </c>
      <c r="J5" s="9" t="s">
        <v>45</v>
      </c>
      <c r="K5" s="23" t="s">
        <v>46</v>
      </c>
    </row>
    <row r="6" spans="1:11" s="24" customFormat="1" ht="45">
      <c r="A6" s="10" t="s">
        <v>3</v>
      </c>
      <c r="B6" s="10" t="s">
        <v>16</v>
      </c>
      <c r="C6" s="14" t="s">
        <v>134</v>
      </c>
      <c r="D6" s="14" t="s">
        <v>124</v>
      </c>
      <c r="E6" s="14" t="s">
        <v>260</v>
      </c>
      <c r="F6" s="13">
        <v>3112</v>
      </c>
      <c r="G6" s="13">
        <v>150</v>
      </c>
      <c r="H6" s="13">
        <v>162</v>
      </c>
      <c r="I6" s="13">
        <v>0</v>
      </c>
      <c r="J6" s="13">
        <f>F6-G6-H6-I6</f>
        <v>2800</v>
      </c>
      <c r="K6" s="39" t="s">
        <v>135</v>
      </c>
    </row>
    <row r="7" spans="1:11" ht="75">
      <c r="A7" s="10" t="s">
        <v>4</v>
      </c>
      <c r="B7" s="10" t="s">
        <v>20</v>
      </c>
      <c r="C7" s="14" t="s">
        <v>136</v>
      </c>
      <c r="D7" s="14" t="s">
        <v>131</v>
      </c>
      <c r="E7" s="14" t="s">
        <v>259</v>
      </c>
      <c r="F7" s="13">
        <v>14350</v>
      </c>
      <c r="G7" s="13">
        <v>8700</v>
      </c>
      <c r="H7" s="13">
        <v>4050</v>
      </c>
      <c r="I7" s="13">
        <v>0</v>
      </c>
      <c r="J7" s="13">
        <v>1600</v>
      </c>
      <c r="K7" s="39" t="s">
        <v>135</v>
      </c>
    </row>
    <row r="8" spans="1:1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11" ht="15">
      <c r="G11" s="4" t="s">
        <v>137</v>
      </c>
    </row>
  </sheetData>
  <sheetProtection/>
  <mergeCells count="2">
    <mergeCell ref="H1:K1"/>
    <mergeCell ref="A3:K3"/>
  </mergeCells>
  <dataValidations count="2">
    <dataValidation type="whole" operator="equal" allowBlank="1" showInputMessage="1" showErrorMessage="1" sqref="J6">
      <formula1>O8</formula1>
    </dataValidation>
    <dataValidation type="whole" operator="equal" allowBlank="1" showInputMessage="1" showErrorMessage="1" sqref="J7">
      <formula1>O7</formula1>
    </dataValidation>
  </dataValidations>
  <printOptions horizontalCentered="1"/>
  <pageMargins left="0.4724409448818898" right="0.4724409448818898" top="0.4724409448818898" bottom="0.4724409448818898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3.8515625" style="1" customWidth="1"/>
    <col min="2" max="3" width="18.7109375" style="2" customWidth="1"/>
    <col min="4" max="4" width="11.8515625" style="3" customWidth="1"/>
    <col min="5" max="8" width="11.8515625" style="4" customWidth="1"/>
    <col min="9" max="9" width="11.8515625" style="5" customWidth="1"/>
    <col min="10" max="10" width="11.8515625" style="34" customWidth="1"/>
    <col min="11" max="11" width="11.8515625" style="35" customWidth="1"/>
    <col min="12" max="16384" width="9.140625" style="5" customWidth="1"/>
  </cols>
  <sheetData>
    <row r="1" spans="8:11" ht="29.25" customHeight="1">
      <c r="H1" s="65" t="s">
        <v>256</v>
      </c>
      <c r="I1" s="66"/>
      <c r="J1" s="66"/>
      <c r="K1" s="66"/>
    </row>
    <row r="2" spans="1:11" s="22" customFormat="1" ht="26.25" customHeight="1">
      <c r="A2" s="67" t="s">
        <v>138</v>
      </c>
      <c r="B2" s="68"/>
      <c r="C2" s="68"/>
      <c r="D2" s="68"/>
      <c r="E2" s="68"/>
      <c r="F2" s="68"/>
      <c r="G2" s="68"/>
      <c r="H2" s="68"/>
      <c r="I2" s="68"/>
      <c r="J2" s="68"/>
      <c r="K2" s="21"/>
    </row>
    <row r="3" spans="1:11" ht="15">
      <c r="A3" s="5"/>
      <c r="B3" s="17"/>
      <c r="C3" s="17"/>
      <c r="D3" s="17"/>
      <c r="E3" s="18"/>
      <c r="F3" s="18"/>
      <c r="G3" s="18"/>
      <c r="H3" s="18"/>
      <c r="I3" s="18"/>
      <c r="J3" s="19"/>
      <c r="K3" s="20"/>
    </row>
    <row r="4" spans="1:11" s="24" customFormat="1" ht="63.75">
      <c r="A4" s="7" t="s">
        <v>0</v>
      </c>
      <c r="B4" s="8" t="s">
        <v>40</v>
      </c>
      <c r="C4" s="8" t="s">
        <v>41</v>
      </c>
      <c r="D4" s="8" t="s">
        <v>1</v>
      </c>
      <c r="E4" s="9" t="s">
        <v>2</v>
      </c>
      <c r="F4" s="9" t="s">
        <v>42</v>
      </c>
      <c r="G4" s="9" t="s">
        <v>43</v>
      </c>
      <c r="H4" s="9" t="s">
        <v>44</v>
      </c>
      <c r="I4" s="9" t="s">
        <v>45</v>
      </c>
      <c r="J4" s="9" t="s">
        <v>240</v>
      </c>
      <c r="K4" s="23" t="s">
        <v>46</v>
      </c>
    </row>
    <row r="5" spans="1:12" ht="110.25" customHeight="1">
      <c r="A5" s="10" t="s">
        <v>3</v>
      </c>
      <c r="B5" s="14" t="s">
        <v>139</v>
      </c>
      <c r="C5" s="14" t="s">
        <v>140</v>
      </c>
      <c r="D5" s="14" t="s">
        <v>141</v>
      </c>
      <c r="E5" s="13">
        <v>16340</v>
      </c>
      <c r="F5" s="13">
        <v>300</v>
      </c>
      <c r="G5" s="13">
        <v>11040</v>
      </c>
      <c r="H5" s="13">
        <v>0</v>
      </c>
      <c r="I5" s="13">
        <f aca="true" t="shared" si="0" ref="I5:I27">E5-F5-G5-H5</f>
        <v>5000</v>
      </c>
      <c r="J5" s="25">
        <v>0</v>
      </c>
      <c r="K5" s="26" t="s">
        <v>242</v>
      </c>
      <c r="L5" s="27"/>
    </row>
    <row r="6" spans="1:12" ht="60">
      <c r="A6" s="10" t="s">
        <v>4</v>
      </c>
      <c r="B6" s="14" t="s">
        <v>139</v>
      </c>
      <c r="C6" s="14" t="s">
        <v>142</v>
      </c>
      <c r="D6" s="14" t="s">
        <v>143</v>
      </c>
      <c r="E6" s="13">
        <v>17040</v>
      </c>
      <c r="F6" s="13">
        <v>1000</v>
      </c>
      <c r="G6" s="13">
        <v>11040</v>
      </c>
      <c r="H6" s="13">
        <v>0</v>
      </c>
      <c r="I6" s="13">
        <f t="shared" si="0"/>
        <v>5000</v>
      </c>
      <c r="J6" s="25">
        <v>3000</v>
      </c>
      <c r="K6" s="26" t="s">
        <v>144</v>
      </c>
      <c r="L6" s="27"/>
    </row>
    <row r="7" spans="1:12" ht="60">
      <c r="A7" s="10" t="s">
        <v>5</v>
      </c>
      <c r="B7" s="14" t="s">
        <v>139</v>
      </c>
      <c r="C7" s="14" t="s">
        <v>145</v>
      </c>
      <c r="D7" s="14" t="s">
        <v>146</v>
      </c>
      <c r="E7" s="13">
        <v>22740</v>
      </c>
      <c r="F7" s="13">
        <v>300</v>
      </c>
      <c r="G7" s="13">
        <v>17440</v>
      </c>
      <c r="H7" s="13">
        <v>0</v>
      </c>
      <c r="I7" s="13">
        <f t="shared" si="0"/>
        <v>5000</v>
      </c>
      <c r="J7" s="25">
        <v>3000</v>
      </c>
      <c r="K7" s="26" t="s">
        <v>144</v>
      </c>
      <c r="L7" s="27"/>
    </row>
    <row r="8" spans="1:12" ht="111" customHeight="1">
      <c r="A8" s="10" t="s">
        <v>6</v>
      </c>
      <c r="B8" s="14" t="s">
        <v>147</v>
      </c>
      <c r="C8" s="14" t="s">
        <v>148</v>
      </c>
      <c r="D8" s="14" t="s">
        <v>149</v>
      </c>
      <c r="E8" s="13">
        <v>3847</v>
      </c>
      <c r="F8" s="13">
        <v>200</v>
      </c>
      <c r="G8" s="13">
        <v>700</v>
      </c>
      <c r="H8" s="13">
        <v>400</v>
      </c>
      <c r="I8" s="13">
        <f t="shared" si="0"/>
        <v>2547</v>
      </c>
      <c r="J8" s="25">
        <v>0</v>
      </c>
      <c r="K8" s="26" t="s">
        <v>243</v>
      </c>
      <c r="L8" s="27"/>
    </row>
    <row r="9" spans="1:12" ht="126.75" customHeight="1">
      <c r="A9" s="10" t="s">
        <v>7</v>
      </c>
      <c r="B9" s="14" t="s">
        <v>150</v>
      </c>
      <c r="C9" s="14" t="s">
        <v>151</v>
      </c>
      <c r="D9" s="14" t="s">
        <v>152</v>
      </c>
      <c r="E9" s="13">
        <v>8350</v>
      </c>
      <c r="F9" s="13">
        <v>3350</v>
      </c>
      <c r="G9" s="13">
        <v>0</v>
      </c>
      <c r="H9" s="13">
        <v>0</v>
      </c>
      <c r="I9" s="13">
        <f t="shared" si="0"/>
        <v>5000</v>
      </c>
      <c r="J9" s="25">
        <v>5000</v>
      </c>
      <c r="K9" s="26" t="s">
        <v>153</v>
      </c>
      <c r="L9" s="27"/>
    </row>
    <row r="10" spans="1:12" ht="105">
      <c r="A10" s="10" t="s">
        <v>8</v>
      </c>
      <c r="B10" s="11" t="s">
        <v>154</v>
      </c>
      <c r="C10" s="11" t="s">
        <v>155</v>
      </c>
      <c r="D10" s="11" t="s">
        <v>156</v>
      </c>
      <c r="E10" s="12">
        <v>11497</v>
      </c>
      <c r="F10" s="12">
        <v>2787</v>
      </c>
      <c r="G10" s="12">
        <v>4610</v>
      </c>
      <c r="H10" s="12">
        <v>0</v>
      </c>
      <c r="I10" s="13">
        <f t="shared" si="0"/>
        <v>4100</v>
      </c>
      <c r="J10" s="25">
        <v>2000</v>
      </c>
      <c r="K10" s="26" t="s">
        <v>61</v>
      </c>
      <c r="L10" s="27"/>
    </row>
    <row r="11" spans="1:12" ht="105">
      <c r="A11" s="10" t="s">
        <v>9</v>
      </c>
      <c r="B11" s="14" t="s">
        <v>88</v>
      </c>
      <c r="C11" s="14" t="s">
        <v>157</v>
      </c>
      <c r="D11" s="14" t="s">
        <v>158</v>
      </c>
      <c r="E11" s="13">
        <v>3580</v>
      </c>
      <c r="F11" s="13">
        <v>0</v>
      </c>
      <c r="G11" s="13">
        <v>1400</v>
      </c>
      <c r="H11" s="13">
        <v>0</v>
      </c>
      <c r="I11" s="13">
        <f t="shared" si="0"/>
        <v>2180</v>
      </c>
      <c r="J11" s="25">
        <v>0</v>
      </c>
      <c r="K11" s="26" t="s">
        <v>239</v>
      </c>
      <c r="L11" s="27"/>
    </row>
    <row r="12" spans="1:12" ht="108.75" customHeight="1">
      <c r="A12" s="10" t="s">
        <v>10</v>
      </c>
      <c r="B12" s="14" t="s">
        <v>88</v>
      </c>
      <c r="C12" s="14" t="s">
        <v>159</v>
      </c>
      <c r="D12" s="14" t="s">
        <v>160</v>
      </c>
      <c r="E12" s="13">
        <v>14210</v>
      </c>
      <c r="F12" s="13">
        <v>50</v>
      </c>
      <c r="G12" s="13">
        <v>9160</v>
      </c>
      <c r="H12" s="13">
        <v>0</v>
      </c>
      <c r="I12" s="13">
        <f t="shared" si="0"/>
        <v>5000</v>
      </c>
      <c r="J12" s="25">
        <v>0</v>
      </c>
      <c r="K12" s="26" t="s">
        <v>244</v>
      </c>
      <c r="L12" s="27"/>
    </row>
    <row r="13" spans="1:12" ht="114" customHeight="1">
      <c r="A13" s="10" t="s">
        <v>11</v>
      </c>
      <c r="B13" s="13" t="s">
        <v>161</v>
      </c>
      <c r="C13" s="13" t="s">
        <v>162</v>
      </c>
      <c r="D13" s="13" t="s">
        <v>163</v>
      </c>
      <c r="E13" s="13">
        <v>8240</v>
      </c>
      <c r="F13" s="13">
        <v>4240</v>
      </c>
      <c r="G13" s="13">
        <v>0</v>
      </c>
      <c r="H13" s="13">
        <v>0</v>
      </c>
      <c r="I13" s="13">
        <f t="shared" si="0"/>
        <v>4000</v>
      </c>
      <c r="J13" s="25">
        <v>0</v>
      </c>
      <c r="K13" s="26" t="s">
        <v>239</v>
      </c>
      <c r="L13" s="27"/>
    </row>
    <row r="14" spans="1:12" ht="60">
      <c r="A14" s="10" t="s">
        <v>13</v>
      </c>
      <c r="B14" s="14" t="s">
        <v>161</v>
      </c>
      <c r="C14" s="14" t="s">
        <v>164</v>
      </c>
      <c r="D14" s="14" t="s">
        <v>87</v>
      </c>
      <c r="E14" s="13">
        <v>8823</v>
      </c>
      <c r="F14" s="13">
        <v>5500</v>
      </c>
      <c r="G14" s="13">
        <v>0</v>
      </c>
      <c r="H14" s="13">
        <v>0</v>
      </c>
      <c r="I14" s="13">
        <f t="shared" si="0"/>
        <v>3323</v>
      </c>
      <c r="J14" s="28">
        <v>2000</v>
      </c>
      <c r="K14" s="29" t="s">
        <v>110</v>
      </c>
      <c r="L14" s="27"/>
    </row>
    <row r="15" spans="1:12" ht="120">
      <c r="A15" s="10" t="s">
        <v>15</v>
      </c>
      <c r="B15" s="14" t="s">
        <v>165</v>
      </c>
      <c r="C15" s="14" t="s">
        <v>166</v>
      </c>
      <c r="D15" s="14" t="s">
        <v>167</v>
      </c>
      <c r="E15" s="13">
        <v>7122.32</v>
      </c>
      <c r="F15" s="13">
        <v>930</v>
      </c>
      <c r="G15" s="13">
        <v>1036.24</v>
      </c>
      <c r="H15" s="13">
        <v>156.08</v>
      </c>
      <c r="I15" s="13">
        <f t="shared" si="0"/>
        <v>5000</v>
      </c>
      <c r="J15" s="28">
        <v>2500</v>
      </c>
      <c r="K15" s="29" t="s">
        <v>111</v>
      </c>
      <c r="L15" s="27"/>
    </row>
    <row r="16" spans="1:12" ht="111" customHeight="1">
      <c r="A16" s="10" t="s">
        <v>16</v>
      </c>
      <c r="B16" s="13" t="s">
        <v>168</v>
      </c>
      <c r="C16" s="13" t="s">
        <v>169</v>
      </c>
      <c r="D16" s="13" t="s">
        <v>170</v>
      </c>
      <c r="E16" s="13">
        <v>2596.5</v>
      </c>
      <c r="F16" s="13">
        <v>0</v>
      </c>
      <c r="G16" s="13">
        <v>910</v>
      </c>
      <c r="H16" s="13">
        <v>0</v>
      </c>
      <c r="I16" s="13">
        <f t="shared" si="0"/>
        <v>1686.5</v>
      </c>
      <c r="J16" s="25">
        <v>0</v>
      </c>
      <c r="K16" s="26" t="s">
        <v>239</v>
      </c>
      <c r="L16" s="27"/>
    </row>
    <row r="17" spans="1:12" ht="114.75" customHeight="1">
      <c r="A17" s="10" t="s">
        <v>17</v>
      </c>
      <c r="B17" s="13" t="s">
        <v>168</v>
      </c>
      <c r="C17" s="13" t="s">
        <v>171</v>
      </c>
      <c r="D17" s="13" t="s">
        <v>172</v>
      </c>
      <c r="E17" s="13">
        <v>2896</v>
      </c>
      <c r="F17" s="13">
        <v>0</v>
      </c>
      <c r="G17" s="13">
        <v>630</v>
      </c>
      <c r="H17" s="13">
        <v>0</v>
      </c>
      <c r="I17" s="13">
        <f t="shared" si="0"/>
        <v>2266</v>
      </c>
      <c r="J17" s="28">
        <v>0</v>
      </c>
      <c r="K17" s="29" t="s">
        <v>245</v>
      </c>
      <c r="L17" s="27"/>
    </row>
    <row r="18" spans="1:12" ht="75">
      <c r="A18" s="10" t="s">
        <v>19</v>
      </c>
      <c r="B18" s="13" t="s">
        <v>168</v>
      </c>
      <c r="C18" s="13" t="s">
        <v>173</v>
      </c>
      <c r="D18" s="13" t="s">
        <v>174</v>
      </c>
      <c r="E18" s="13">
        <v>1904</v>
      </c>
      <c r="F18" s="13">
        <v>0</v>
      </c>
      <c r="G18" s="13">
        <v>590</v>
      </c>
      <c r="H18" s="13">
        <v>0</v>
      </c>
      <c r="I18" s="13">
        <f t="shared" si="0"/>
        <v>1314</v>
      </c>
      <c r="J18" s="25">
        <v>1000</v>
      </c>
      <c r="K18" s="26" t="s">
        <v>53</v>
      </c>
      <c r="L18" s="27"/>
    </row>
    <row r="19" spans="1:12" ht="105">
      <c r="A19" s="10" t="s">
        <v>20</v>
      </c>
      <c r="B19" s="13" t="s">
        <v>14</v>
      </c>
      <c r="C19" s="11" t="s">
        <v>175</v>
      </c>
      <c r="D19" s="11" t="s">
        <v>176</v>
      </c>
      <c r="E19" s="12">
        <v>2320</v>
      </c>
      <c r="F19" s="12">
        <v>0</v>
      </c>
      <c r="G19" s="12">
        <v>600</v>
      </c>
      <c r="H19" s="12">
        <v>0</v>
      </c>
      <c r="I19" s="13">
        <f t="shared" si="0"/>
        <v>1720</v>
      </c>
      <c r="J19" s="28">
        <v>1500</v>
      </c>
      <c r="K19" s="29" t="s">
        <v>111</v>
      </c>
      <c r="L19" s="27"/>
    </row>
    <row r="20" spans="1:12" ht="111.75" customHeight="1">
      <c r="A20" s="10" t="s">
        <v>21</v>
      </c>
      <c r="B20" s="13" t="s">
        <v>14</v>
      </c>
      <c r="C20" s="13" t="s">
        <v>177</v>
      </c>
      <c r="D20" s="13" t="s">
        <v>120</v>
      </c>
      <c r="E20" s="13">
        <v>2750</v>
      </c>
      <c r="F20" s="13">
        <v>0</v>
      </c>
      <c r="G20" s="13">
        <v>500</v>
      </c>
      <c r="H20" s="13">
        <v>0</v>
      </c>
      <c r="I20" s="13">
        <f t="shared" si="0"/>
        <v>2250</v>
      </c>
      <c r="J20" s="25">
        <v>0</v>
      </c>
      <c r="K20" s="26" t="s">
        <v>246</v>
      </c>
      <c r="L20" s="27"/>
    </row>
    <row r="21" spans="1:12" ht="120" customHeight="1">
      <c r="A21" s="10" t="s">
        <v>22</v>
      </c>
      <c r="B21" s="13" t="s">
        <v>14</v>
      </c>
      <c r="C21" s="13" t="s">
        <v>178</v>
      </c>
      <c r="D21" s="13" t="s">
        <v>179</v>
      </c>
      <c r="E21" s="13">
        <v>2592</v>
      </c>
      <c r="F21" s="13">
        <v>180</v>
      </c>
      <c r="G21" s="13">
        <v>200</v>
      </c>
      <c r="H21" s="13">
        <v>0</v>
      </c>
      <c r="I21" s="13">
        <f t="shared" si="0"/>
        <v>2212</v>
      </c>
      <c r="J21" s="25">
        <v>0</v>
      </c>
      <c r="K21" s="26" t="s">
        <v>239</v>
      </c>
      <c r="L21" s="27"/>
    </row>
    <row r="22" spans="1:12" ht="120">
      <c r="A22" s="10" t="s">
        <v>23</v>
      </c>
      <c r="B22" s="14" t="s">
        <v>121</v>
      </c>
      <c r="C22" s="13" t="s">
        <v>180</v>
      </c>
      <c r="D22" s="13" t="s">
        <v>181</v>
      </c>
      <c r="E22" s="13">
        <v>3500</v>
      </c>
      <c r="F22" s="13">
        <v>250</v>
      </c>
      <c r="G22" s="13">
        <v>400</v>
      </c>
      <c r="H22" s="13">
        <v>0</v>
      </c>
      <c r="I22" s="13">
        <f t="shared" si="0"/>
        <v>2850</v>
      </c>
      <c r="J22" s="28">
        <v>2850</v>
      </c>
      <c r="K22" s="29" t="s">
        <v>75</v>
      </c>
      <c r="L22" s="27"/>
    </row>
    <row r="23" spans="1:12" ht="120">
      <c r="A23" s="10" t="s">
        <v>24</v>
      </c>
      <c r="B23" s="11" t="s">
        <v>121</v>
      </c>
      <c r="C23" s="11" t="s">
        <v>182</v>
      </c>
      <c r="D23" s="11" t="s">
        <v>183</v>
      </c>
      <c r="E23" s="12">
        <v>1850</v>
      </c>
      <c r="F23" s="12">
        <v>140</v>
      </c>
      <c r="G23" s="12">
        <v>400</v>
      </c>
      <c r="H23" s="12">
        <v>0</v>
      </c>
      <c r="I23" s="13">
        <f t="shared" si="0"/>
        <v>1310</v>
      </c>
      <c r="J23" s="25">
        <v>1310</v>
      </c>
      <c r="K23" s="26" t="s">
        <v>123</v>
      </c>
      <c r="L23" s="27"/>
    </row>
    <row r="24" spans="1:12" ht="120">
      <c r="A24" s="10" t="s">
        <v>25</v>
      </c>
      <c r="B24" s="14" t="s">
        <v>121</v>
      </c>
      <c r="C24" s="13" t="s">
        <v>184</v>
      </c>
      <c r="D24" s="13" t="s">
        <v>185</v>
      </c>
      <c r="E24" s="13">
        <v>2360</v>
      </c>
      <c r="F24" s="13">
        <v>190</v>
      </c>
      <c r="G24" s="13">
        <v>400</v>
      </c>
      <c r="H24" s="13">
        <v>0</v>
      </c>
      <c r="I24" s="13">
        <f t="shared" si="0"/>
        <v>1770</v>
      </c>
      <c r="J24" s="25">
        <v>1500</v>
      </c>
      <c r="K24" s="26" t="s">
        <v>111</v>
      </c>
      <c r="L24" s="27"/>
    </row>
    <row r="25" spans="1:12" ht="135">
      <c r="A25" s="10" t="s">
        <v>26</v>
      </c>
      <c r="B25" s="14" t="s">
        <v>186</v>
      </c>
      <c r="C25" s="14" t="s">
        <v>187</v>
      </c>
      <c r="D25" s="14" t="s">
        <v>188</v>
      </c>
      <c r="E25" s="13">
        <v>9600</v>
      </c>
      <c r="F25" s="13">
        <v>3200</v>
      </c>
      <c r="G25" s="13">
        <v>1400</v>
      </c>
      <c r="H25" s="13">
        <v>0</v>
      </c>
      <c r="I25" s="13">
        <f t="shared" si="0"/>
        <v>5000</v>
      </c>
      <c r="J25" s="25">
        <v>0</v>
      </c>
      <c r="K25" s="26" t="s">
        <v>247</v>
      </c>
      <c r="L25" s="27"/>
    </row>
    <row r="26" spans="1:12" ht="135">
      <c r="A26" s="10" t="s">
        <v>27</v>
      </c>
      <c r="B26" s="14" t="s">
        <v>186</v>
      </c>
      <c r="C26" s="13" t="s">
        <v>187</v>
      </c>
      <c r="D26" s="13" t="s">
        <v>189</v>
      </c>
      <c r="E26" s="13">
        <v>9600</v>
      </c>
      <c r="F26" s="13">
        <v>3200</v>
      </c>
      <c r="G26" s="13">
        <v>1400</v>
      </c>
      <c r="H26" s="13">
        <v>0</v>
      </c>
      <c r="I26" s="13">
        <f t="shared" si="0"/>
        <v>5000</v>
      </c>
      <c r="J26" s="25">
        <v>4340</v>
      </c>
      <c r="K26" s="26" t="s">
        <v>75</v>
      </c>
      <c r="L26" s="27"/>
    </row>
    <row r="27" spans="1:12" ht="107.25" customHeight="1">
      <c r="A27" s="10" t="s">
        <v>190</v>
      </c>
      <c r="B27" s="13" t="s">
        <v>191</v>
      </c>
      <c r="C27" s="13" t="s">
        <v>192</v>
      </c>
      <c r="D27" s="13" t="s">
        <v>78</v>
      </c>
      <c r="E27" s="13">
        <v>7115</v>
      </c>
      <c r="F27" s="13">
        <v>0</v>
      </c>
      <c r="G27" s="13">
        <v>2115</v>
      </c>
      <c r="H27" s="13">
        <v>0</v>
      </c>
      <c r="I27" s="13">
        <f t="shared" si="0"/>
        <v>5000</v>
      </c>
      <c r="J27" s="25">
        <v>0</v>
      </c>
      <c r="K27" s="26" t="s">
        <v>248</v>
      </c>
      <c r="L27" s="27"/>
    </row>
    <row r="28" spans="1:11" ht="15">
      <c r="A28" s="71" t="s">
        <v>99</v>
      </c>
      <c r="B28" s="72"/>
      <c r="C28" s="72"/>
      <c r="D28" s="73"/>
      <c r="E28" s="31">
        <f aca="true" t="shared" si="1" ref="E28:J28">SUM(E5:E27)</f>
        <v>170872.82</v>
      </c>
      <c r="F28" s="31">
        <f t="shared" si="1"/>
        <v>25817</v>
      </c>
      <c r="G28" s="31">
        <f t="shared" si="1"/>
        <v>65971.23999999999</v>
      </c>
      <c r="H28" s="31">
        <f t="shared" si="1"/>
        <v>556.08</v>
      </c>
      <c r="I28" s="31">
        <f t="shared" si="1"/>
        <v>78528.5</v>
      </c>
      <c r="J28" s="32">
        <f t="shared" si="1"/>
        <v>30000</v>
      </c>
      <c r="K28" s="33"/>
    </row>
  </sheetData>
  <sheetProtection/>
  <mergeCells count="3">
    <mergeCell ref="H1:K1"/>
    <mergeCell ref="A2:J2"/>
    <mergeCell ref="A28:D28"/>
  </mergeCells>
  <dataValidations count="1">
    <dataValidation type="whole" operator="equal" allowBlank="1" showInputMessage="1" showErrorMessage="1" sqref="I5:I27">
      <formula1>'zał.3'!#REF!</formula1>
    </dataValidation>
  </dataValidations>
  <printOptions horizontalCentered="1"/>
  <pageMargins left="0.4724409448818898" right="0.4724409448818898" top="0.4724409448818898" bottom="0.4724409448818898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3.8515625" style="1" customWidth="1"/>
    <col min="2" max="3" width="18.7109375" style="2" customWidth="1"/>
    <col min="4" max="4" width="11.8515625" style="3" customWidth="1"/>
    <col min="5" max="8" width="11.8515625" style="4" customWidth="1"/>
    <col min="9" max="9" width="11.8515625" style="6" customWidth="1"/>
    <col min="10" max="10" width="11.8515625" style="34" customWidth="1"/>
    <col min="11" max="11" width="11.8515625" style="43" customWidth="1"/>
    <col min="12" max="16384" width="9.140625" style="5" customWidth="1"/>
  </cols>
  <sheetData>
    <row r="1" spans="8:11" ht="31.5" customHeight="1">
      <c r="H1" s="65" t="s">
        <v>257</v>
      </c>
      <c r="I1" s="66"/>
      <c r="J1" s="66"/>
      <c r="K1" s="66"/>
    </row>
    <row r="2" spans="1:11" ht="15">
      <c r="A2" s="5"/>
      <c r="B2" s="17"/>
      <c r="C2" s="17"/>
      <c r="D2" s="17"/>
      <c r="E2" s="18"/>
      <c r="F2" s="18"/>
      <c r="G2" s="18"/>
      <c r="H2" s="18"/>
      <c r="I2" s="36"/>
      <c r="J2" s="19"/>
      <c r="K2" s="37"/>
    </row>
    <row r="3" spans="1:11" s="22" customFormat="1" ht="15">
      <c r="A3" s="67" t="s">
        <v>193</v>
      </c>
      <c r="B3" s="68"/>
      <c r="C3" s="68"/>
      <c r="D3" s="68"/>
      <c r="E3" s="68"/>
      <c r="F3" s="68"/>
      <c r="G3" s="68"/>
      <c r="H3" s="68"/>
      <c r="I3" s="68"/>
      <c r="J3" s="68"/>
      <c r="K3" s="38"/>
    </row>
    <row r="4" spans="1:11" ht="15">
      <c r="A4" s="5"/>
      <c r="B4" s="17"/>
      <c r="C4" s="17"/>
      <c r="D4" s="17"/>
      <c r="E4" s="18"/>
      <c r="F4" s="18"/>
      <c r="G4" s="18"/>
      <c r="H4" s="18"/>
      <c r="I4" s="36"/>
      <c r="J4" s="19"/>
      <c r="K4" s="37"/>
    </row>
    <row r="5" spans="1:11" s="24" customFormat="1" ht="63.75">
      <c r="A5" s="7" t="s">
        <v>0</v>
      </c>
      <c r="B5" s="8" t="s">
        <v>40</v>
      </c>
      <c r="C5" s="8" t="s">
        <v>41</v>
      </c>
      <c r="D5" s="8" t="s">
        <v>1</v>
      </c>
      <c r="E5" s="9" t="s">
        <v>2</v>
      </c>
      <c r="F5" s="9" t="s">
        <v>42</v>
      </c>
      <c r="G5" s="9" t="s">
        <v>43</v>
      </c>
      <c r="H5" s="9" t="s">
        <v>44</v>
      </c>
      <c r="I5" s="9" t="s">
        <v>45</v>
      </c>
      <c r="J5" s="9" t="s">
        <v>240</v>
      </c>
      <c r="K5" s="23" t="s">
        <v>46</v>
      </c>
    </row>
    <row r="6" spans="1:12" ht="98.25" customHeight="1">
      <c r="A6" s="10" t="s">
        <v>3</v>
      </c>
      <c r="B6" s="14" t="s">
        <v>194</v>
      </c>
      <c r="C6" s="14" t="s">
        <v>195</v>
      </c>
      <c r="D6" s="14" t="s">
        <v>196</v>
      </c>
      <c r="E6" s="13">
        <v>2200</v>
      </c>
      <c r="F6" s="13">
        <v>0</v>
      </c>
      <c r="G6" s="13">
        <v>280</v>
      </c>
      <c r="H6" s="13">
        <v>0</v>
      </c>
      <c r="I6" s="13">
        <f>E6-F6-G6-H6</f>
        <v>1920</v>
      </c>
      <c r="J6" s="25">
        <v>1920</v>
      </c>
      <c r="K6" s="39" t="s">
        <v>153</v>
      </c>
      <c r="L6" s="27"/>
    </row>
    <row r="7" spans="1:12" ht="120">
      <c r="A7" s="10" t="s">
        <v>4</v>
      </c>
      <c r="B7" s="14" t="s">
        <v>197</v>
      </c>
      <c r="C7" s="14" t="s">
        <v>198</v>
      </c>
      <c r="D7" s="14" t="s">
        <v>199</v>
      </c>
      <c r="E7" s="13">
        <v>1300</v>
      </c>
      <c r="F7" s="13">
        <v>100</v>
      </c>
      <c r="G7" s="13">
        <v>250</v>
      </c>
      <c r="H7" s="13">
        <v>0</v>
      </c>
      <c r="I7" s="13">
        <f>E7-F7-G7-H7</f>
        <v>950</v>
      </c>
      <c r="J7" s="25">
        <v>950</v>
      </c>
      <c r="K7" s="39" t="s">
        <v>75</v>
      </c>
      <c r="L7" s="27"/>
    </row>
    <row r="8" spans="1:11" ht="15">
      <c r="A8" s="77" t="s">
        <v>99</v>
      </c>
      <c r="B8" s="78"/>
      <c r="C8" s="78"/>
      <c r="D8" s="79"/>
      <c r="E8" s="31">
        <f aca="true" t="shared" si="0" ref="E8:J8">SUM(E6:E7)</f>
        <v>3500</v>
      </c>
      <c r="F8" s="31">
        <f t="shared" si="0"/>
        <v>100</v>
      </c>
      <c r="G8" s="31">
        <f t="shared" si="0"/>
        <v>530</v>
      </c>
      <c r="H8" s="31">
        <f t="shared" si="0"/>
        <v>0</v>
      </c>
      <c r="I8" s="31">
        <f t="shared" si="0"/>
        <v>2870</v>
      </c>
      <c r="J8" s="32">
        <f t="shared" si="0"/>
        <v>2870</v>
      </c>
      <c r="K8" s="42"/>
    </row>
  </sheetData>
  <sheetProtection/>
  <mergeCells count="3">
    <mergeCell ref="A8:D8"/>
    <mergeCell ref="H1:K1"/>
    <mergeCell ref="A3:J3"/>
  </mergeCells>
  <dataValidations count="1">
    <dataValidation type="whole" operator="equal" allowBlank="1" showInputMessage="1" showErrorMessage="1" sqref="I6:I7">
      <formula1>J6</formula1>
    </dataValidation>
  </dataValidations>
  <printOptions horizontalCentered="1"/>
  <pageMargins left="0.4724409448818898" right="0.4724409448818898" top="0.4724409448818898" bottom="0.4724409448818898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9">
      <selection activeCell="O5" sqref="O5"/>
    </sheetView>
  </sheetViews>
  <sheetFormatPr defaultColWidth="9.140625" defaultRowHeight="15"/>
  <cols>
    <col min="1" max="1" width="3.8515625" style="1" customWidth="1"/>
    <col min="2" max="3" width="18.7109375" style="2" customWidth="1"/>
    <col min="4" max="4" width="11.8515625" style="3" customWidth="1"/>
    <col min="5" max="8" width="11.8515625" style="4" customWidth="1"/>
    <col min="9" max="9" width="11.8515625" style="5" customWidth="1"/>
    <col min="10" max="10" width="11.8515625" style="34" customWidth="1"/>
    <col min="11" max="11" width="11.8515625" style="43" customWidth="1"/>
    <col min="12" max="16384" width="9.140625" style="5" customWidth="1"/>
  </cols>
  <sheetData>
    <row r="1" spans="8:11" ht="31.5" customHeight="1">
      <c r="H1" s="80" t="s">
        <v>258</v>
      </c>
      <c r="I1" s="80"/>
      <c r="J1" s="80"/>
      <c r="K1" s="80"/>
    </row>
    <row r="2" spans="1:11" s="44" customFormat="1" ht="35.25" customHeight="1">
      <c r="A2" s="81" t="s">
        <v>200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>
      <c r="A3" s="5"/>
      <c r="B3" s="17"/>
      <c r="C3" s="17"/>
      <c r="D3" s="17"/>
      <c r="E3" s="18"/>
      <c r="F3" s="18"/>
      <c r="G3" s="18"/>
      <c r="H3" s="18"/>
      <c r="I3" s="18"/>
      <c r="J3" s="19"/>
      <c r="K3" s="37"/>
    </row>
    <row r="4" spans="1:11" s="24" customFormat="1" ht="63.75">
      <c r="A4" s="45" t="s">
        <v>0</v>
      </c>
      <c r="B4" s="46" t="s">
        <v>40</v>
      </c>
      <c r="C4" s="46" t="s">
        <v>41</v>
      </c>
      <c r="D4" s="46" t="s">
        <v>1</v>
      </c>
      <c r="E4" s="47" t="s">
        <v>2</v>
      </c>
      <c r="F4" s="47" t="s">
        <v>42</v>
      </c>
      <c r="G4" s="47" t="s">
        <v>43</v>
      </c>
      <c r="H4" s="47" t="s">
        <v>44</v>
      </c>
      <c r="I4" s="47" t="s">
        <v>45</v>
      </c>
      <c r="J4" s="47" t="s">
        <v>252</v>
      </c>
      <c r="K4" s="48" t="s">
        <v>46</v>
      </c>
    </row>
    <row r="5" spans="1:12" ht="165">
      <c r="A5" s="49" t="s">
        <v>3</v>
      </c>
      <c r="B5" s="50" t="s">
        <v>201</v>
      </c>
      <c r="C5" s="50" t="s">
        <v>202</v>
      </c>
      <c r="D5" s="50" t="s">
        <v>203</v>
      </c>
      <c r="E5" s="50">
        <v>1965</v>
      </c>
      <c r="F5" s="50">
        <v>0</v>
      </c>
      <c r="G5" s="50">
        <v>825</v>
      </c>
      <c r="H5" s="50">
        <v>0</v>
      </c>
      <c r="I5" s="50">
        <f aca="true" t="shared" si="0" ref="I5:I26">E5-F5-G5-H5</f>
        <v>1140</v>
      </c>
      <c r="J5" s="51">
        <v>800</v>
      </c>
      <c r="K5" s="52" t="s">
        <v>110</v>
      </c>
      <c r="L5" s="27"/>
    </row>
    <row r="6" spans="1:12" ht="105">
      <c r="A6" s="49" t="s">
        <v>4</v>
      </c>
      <c r="B6" s="50" t="s">
        <v>201</v>
      </c>
      <c r="C6" s="53" t="s">
        <v>204</v>
      </c>
      <c r="D6" s="53" t="s">
        <v>205</v>
      </c>
      <c r="E6" s="54">
        <v>6630</v>
      </c>
      <c r="F6" s="54">
        <v>0</v>
      </c>
      <c r="G6" s="54">
        <v>4830</v>
      </c>
      <c r="H6" s="54">
        <v>0</v>
      </c>
      <c r="I6" s="50">
        <f t="shared" si="0"/>
        <v>1800</v>
      </c>
      <c r="J6" s="51">
        <v>1400</v>
      </c>
      <c r="K6" s="52" t="s">
        <v>206</v>
      </c>
      <c r="L6" s="27"/>
    </row>
    <row r="7" spans="1:12" ht="102">
      <c r="A7" s="49" t="s">
        <v>5</v>
      </c>
      <c r="B7" s="50" t="s">
        <v>207</v>
      </c>
      <c r="C7" s="50" t="s">
        <v>208</v>
      </c>
      <c r="D7" s="50" t="s">
        <v>78</v>
      </c>
      <c r="E7" s="50">
        <v>7825</v>
      </c>
      <c r="F7" s="50">
        <v>300</v>
      </c>
      <c r="G7" s="50">
        <v>4825</v>
      </c>
      <c r="H7" s="50">
        <v>0</v>
      </c>
      <c r="I7" s="50">
        <f t="shared" si="0"/>
        <v>2700</v>
      </c>
      <c r="J7" s="51">
        <v>0</v>
      </c>
      <c r="K7" s="55" t="s">
        <v>249</v>
      </c>
      <c r="L7" s="27"/>
    </row>
    <row r="8" spans="1:12" ht="90">
      <c r="A8" s="49" t="s">
        <v>6</v>
      </c>
      <c r="B8" s="50" t="s">
        <v>207</v>
      </c>
      <c r="C8" s="50" t="s">
        <v>209</v>
      </c>
      <c r="D8" s="50" t="s">
        <v>78</v>
      </c>
      <c r="E8" s="50">
        <v>10360</v>
      </c>
      <c r="F8" s="50">
        <v>5160</v>
      </c>
      <c r="G8" s="50">
        <v>2200</v>
      </c>
      <c r="H8" s="50">
        <v>0</v>
      </c>
      <c r="I8" s="50">
        <f t="shared" si="0"/>
        <v>3000</v>
      </c>
      <c r="J8" s="51">
        <v>2200</v>
      </c>
      <c r="K8" s="52" t="s">
        <v>106</v>
      </c>
      <c r="L8" s="27"/>
    </row>
    <row r="9" spans="1:12" ht="120">
      <c r="A9" s="49" t="s">
        <v>7</v>
      </c>
      <c r="B9" s="50" t="s">
        <v>113</v>
      </c>
      <c r="C9" s="50" t="s">
        <v>210</v>
      </c>
      <c r="D9" s="50" t="s">
        <v>78</v>
      </c>
      <c r="E9" s="50">
        <v>55000</v>
      </c>
      <c r="F9" s="50">
        <v>49000</v>
      </c>
      <c r="G9" s="50">
        <v>0</v>
      </c>
      <c r="H9" s="50">
        <v>0</v>
      </c>
      <c r="I9" s="50">
        <f t="shared" si="0"/>
        <v>6000</v>
      </c>
      <c r="J9" s="51">
        <v>0</v>
      </c>
      <c r="K9" s="55" t="s">
        <v>246</v>
      </c>
      <c r="L9" s="27"/>
    </row>
    <row r="10" spans="1:12" ht="120">
      <c r="A10" s="49" t="s">
        <v>8</v>
      </c>
      <c r="B10" s="50" t="s">
        <v>113</v>
      </c>
      <c r="C10" s="50" t="s">
        <v>211</v>
      </c>
      <c r="D10" s="50" t="s">
        <v>78</v>
      </c>
      <c r="E10" s="50">
        <v>231560</v>
      </c>
      <c r="F10" s="50">
        <v>225120</v>
      </c>
      <c r="G10" s="50">
        <v>1440</v>
      </c>
      <c r="H10" s="50">
        <v>0</v>
      </c>
      <c r="I10" s="50">
        <f t="shared" si="0"/>
        <v>5000</v>
      </c>
      <c r="J10" s="51">
        <v>4000</v>
      </c>
      <c r="K10" s="52" t="s">
        <v>153</v>
      </c>
      <c r="L10" s="27"/>
    </row>
    <row r="11" spans="1:12" ht="60">
      <c r="A11" s="49" t="s">
        <v>9</v>
      </c>
      <c r="B11" s="56" t="s">
        <v>12</v>
      </c>
      <c r="C11" s="56" t="s">
        <v>212</v>
      </c>
      <c r="D11" s="56" t="s">
        <v>94</v>
      </c>
      <c r="E11" s="57">
        <v>9810</v>
      </c>
      <c r="F11" s="57">
        <v>2380</v>
      </c>
      <c r="G11" s="57">
        <v>1000</v>
      </c>
      <c r="H11" s="57">
        <v>0</v>
      </c>
      <c r="I11" s="57">
        <f t="shared" si="0"/>
        <v>6430</v>
      </c>
      <c r="J11" s="51">
        <v>3000</v>
      </c>
      <c r="K11" s="52" t="s">
        <v>110</v>
      </c>
      <c r="L11" s="27"/>
    </row>
    <row r="12" spans="1:12" ht="90">
      <c r="A12" s="49" t="s">
        <v>10</v>
      </c>
      <c r="B12" s="50" t="s">
        <v>213</v>
      </c>
      <c r="C12" s="50" t="s">
        <v>214</v>
      </c>
      <c r="D12" s="50" t="s">
        <v>78</v>
      </c>
      <c r="E12" s="50">
        <v>24308</v>
      </c>
      <c r="F12" s="50">
        <v>18308</v>
      </c>
      <c r="G12" s="50">
        <v>0</v>
      </c>
      <c r="H12" s="50">
        <v>0</v>
      </c>
      <c r="I12" s="50">
        <f t="shared" si="0"/>
        <v>6000</v>
      </c>
      <c r="J12" s="51">
        <v>0</v>
      </c>
      <c r="K12" s="55" t="s">
        <v>250</v>
      </c>
      <c r="L12" s="27"/>
    </row>
    <row r="13" spans="1:12" ht="105">
      <c r="A13" s="49" t="s">
        <v>11</v>
      </c>
      <c r="B13" s="50" t="s">
        <v>14</v>
      </c>
      <c r="C13" s="53" t="s">
        <v>215</v>
      </c>
      <c r="D13" s="53" t="s">
        <v>216</v>
      </c>
      <c r="E13" s="54">
        <v>2860</v>
      </c>
      <c r="F13" s="54">
        <v>0</v>
      </c>
      <c r="G13" s="54">
        <v>1920</v>
      </c>
      <c r="H13" s="54">
        <v>0</v>
      </c>
      <c r="I13" s="50">
        <f t="shared" si="0"/>
        <v>940</v>
      </c>
      <c r="J13" s="51">
        <v>0</v>
      </c>
      <c r="K13" s="55" t="s">
        <v>251</v>
      </c>
      <c r="L13" s="27"/>
    </row>
    <row r="14" spans="1:12" ht="105">
      <c r="A14" s="49" t="s">
        <v>13</v>
      </c>
      <c r="B14" s="50" t="s">
        <v>14</v>
      </c>
      <c r="C14" s="50" t="s">
        <v>217</v>
      </c>
      <c r="D14" s="50" t="s">
        <v>115</v>
      </c>
      <c r="E14" s="50">
        <v>1460</v>
      </c>
      <c r="F14" s="50">
        <v>0</v>
      </c>
      <c r="G14" s="50">
        <v>360</v>
      </c>
      <c r="H14" s="50">
        <v>0</v>
      </c>
      <c r="I14" s="50">
        <f t="shared" si="0"/>
        <v>1100</v>
      </c>
      <c r="J14" s="58">
        <v>800</v>
      </c>
      <c r="K14" s="59" t="s">
        <v>106</v>
      </c>
      <c r="L14" s="27"/>
    </row>
    <row r="15" spans="1:12" ht="105">
      <c r="A15" s="49" t="s">
        <v>15</v>
      </c>
      <c r="B15" s="50" t="s">
        <v>14</v>
      </c>
      <c r="C15" s="50" t="s">
        <v>218</v>
      </c>
      <c r="D15" s="50" t="s">
        <v>219</v>
      </c>
      <c r="E15" s="50">
        <v>2600</v>
      </c>
      <c r="F15" s="50">
        <v>0</v>
      </c>
      <c r="G15" s="50">
        <v>1400</v>
      </c>
      <c r="H15" s="50">
        <v>0</v>
      </c>
      <c r="I15" s="50">
        <f t="shared" si="0"/>
        <v>1200</v>
      </c>
      <c r="J15" s="58">
        <v>1000</v>
      </c>
      <c r="K15" s="59" t="s">
        <v>123</v>
      </c>
      <c r="L15" s="27"/>
    </row>
    <row r="16" spans="1:12" ht="105">
      <c r="A16" s="49" t="s">
        <v>16</v>
      </c>
      <c r="B16" s="53" t="s">
        <v>14</v>
      </c>
      <c r="C16" s="60" t="s">
        <v>220</v>
      </c>
      <c r="D16" s="60" t="s">
        <v>221</v>
      </c>
      <c r="E16" s="50">
        <v>8800</v>
      </c>
      <c r="F16" s="50">
        <v>2400</v>
      </c>
      <c r="G16" s="50">
        <v>400</v>
      </c>
      <c r="H16" s="50">
        <v>0</v>
      </c>
      <c r="I16" s="50">
        <f t="shared" si="0"/>
        <v>6000</v>
      </c>
      <c r="J16" s="51">
        <v>3700</v>
      </c>
      <c r="K16" s="52" t="s">
        <v>106</v>
      </c>
      <c r="L16" s="27"/>
    </row>
    <row r="17" spans="1:12" ht="135">
      <c r="A17" s="49" t="s">
        <v>17</v>
      </c>
      <c r="B17" s="60" t="s">
        <v>18</v>
      </c>
      <c r="C17" s="60" t="s">
        <v>222</v>
      </c>
      <c r="D17" s="60" t="s">
        <v>78</v>
      </c>
      <c r="E17" s="50">
        <v>7300</v>
      </c>
      <c r="F17" s="50">
        <v>0</v>
      </c>
      <c r="G17" s="50">
        <v>1320</v>
      </c>
      <c r="H17" s="50">
        <v>0</v>
      </c>
      <c r="I17" s="50">
        <f t="shared" si="0"/>
        <v>5980</v>
      </c>
      <c r="J17" s="58">
        <v>1600</v>
      </c>
      <c r="K17" s="59" t="s">
        <v>53</v>
      </c>
      <c r="L17" s="27"/>
    </row>
    <row r="18" spans="1:12" ht="104.25" customHeight="1">
      <c r="A18" s="49" t="s">
        <v>19</v>
      </c>
      <c r="B18" s="60" t="s">
        <v>18</v>
      </c>
      <c r="C18" s="60" t="s">
        <v>223</v>
      </c>
      <c r="D18" s="60" t="s">
        <v>224</v>
      </c>
      <c r="E18" s="50">
        <v>5800</v>
      </c>
      <c r="F18" s="50">
        <v>400</v>
      </c>
      <c r="G18" s="50">
        <v>400</v>
      </c>
      <c r="H18" s="50">
        <v>0</v>
      </c>
      <c r="I18" s="50">
        <f t="shared" si="0"/>
        <v>5000</v>
      </c>
      <c r="J18" s="51">
        <v>0</v>
      </c>
      <c r="K18" s="55" t="s">
        <v>247</v>
      </c>
      <c r="L18" s="27"/>
    </row>
    <row r="19" spans="1:12" ht="75">
      <c r="A19" s="49" t="s">
        <v>20</v>
      </c>
      <c r="B19" s="60" t="s">
        <v>18</v>
      </c>
      <c r="C19" s="60" t="s">
        <v>225</v>
      </c>
      <c r="D19" s="60" t="s">
        <v>125</v>
      </c>
      <c r="E19" s="50">
        <v>6690</v>
      </c>
      <c r="F19" s="50">
        <v>350</v>
      </c>
      <c r="G19" s="50">
        <v>350</v>
      </c>
      <c r="H19" s="50">
        <v>0</v>
      </c>
      <c r="I19" s="50">
        <f t="shared" si="0"/>
        <v>5990</v>
      </c>
      <c r="J19" s="58">
        <v>3500</v>
      </c>
      <c r="K19" s="59" t="s">
        <v>206</v>
      </c>
      <c r="L19" s="27"/>
    </row>
    <row r="20" spans="1:12" ht="105">
      <c r="A20" s="49" t="s">
        <v>21</v>
      </c>
      <c r="B20" s="60" t="s">
        <v>130</v>
      </c>
      <c r="C20" s="60" t="s">
        <v>226</v>
      </c>
      <c r="D20" s="60" t="s">
        <v>227</v>
      </c>
      <c r="E20" s="50">
        <v>29960</v>
      </c>
      <c r="F20" s="50">
        <v>14480</v>
      </c>
      <c r="G20" s="50">
        <v>1000</v>
      </c>
      <c r="H20" s="50">
        <v>0</v>
      </c>
      <c r="I20" s="50">
        <f t="shared" si="0"/>
        <v>14480</v>
      </c>
      <c r="J20" s="51">
        <v>3700</v>
      </c>
      <c r="K20" s="52" t="s">
        <v>123</v>
      </c>
      <c r="L20" s="27"/>
    </row>
    <row r="21" spans="1:12" ht="105">
      <c r="A21" s="49" t="s">
        <v>22</v>
      </c>
      <c r="B21" s="60" t="s">
        <v>228</v>
      </c>
      <c r="C21" s="60" t="s">
        <v>229</v>
      </c>
      <c r="D21" s="60" t="s">
        <v>78</v>
      </c>
      <c r="E21" s="50">
        <v>7100</v>
      </c>
      <c r="F21" s="50">
        <v>1100</v>
      </c>
      <c r="G21" s="50">
        <v>0</v>
      </c>
      <c r="H21" s="50">
        <v>0</v>
      </c>
      <c r="I21" s="50">
        <f t="shared" si="0"/>
        <v>6000</v>
      </c>
      <c r="J21" s="51">
        <v>3000</v>
      </c>
      <c r="K21" s="52" t="s">
        <v>53</v>
      </c>
      <c r="L21" s="27"/>
    </row>
    <row r="22" spans="1:12" ht="105">
      <c r="A22" s="49" t="s">
        <v>23</v>
      </c>
      <c r="B22" s="60" t="s">
        <v>228</v>
      </c>
      <c r="C22" s="60" t="s">
        <v>230</v>
      </c>
      <c r="D22" s="60" t="s">
        <v>224</v>
      </c>
      <c r="E22" s="50">
        <v>7710</v>
      </c>
      <c r="F22" s="50">
        <v>0</v>
      </c>
      <c r="G22" s="50">
        <v>1710</v>
      </c>
      <c r="H22" s="50">
        <v>0</v>
      </c>
      <c r="I22" s="50">
        <f t="shared" si="0"/>
        <v>6000</v>
      </c>
      <c r="J22" s="58">
        <v>0</v>
      </c>
      <c r="K22" s="61" t="s">
        <v>247</v>
      </c>
      <c r="L22" s="27"/>
    </row>
    <row r="23" spans="1:12" ht="105">
      <c r="A23" s="49" t="s">
        <v>24</v>
      </c>
      <c r="B23" s="60" t="s">
        <v>228</v>
      </c>
      <c r="C23" s="60" t="s">
        <v>231</v>
      </c>
      <c r="D23" s="60" t="s">
        <v>221</v>
      </c>
      <c r="E23" s="50">
        <v>7500</v>
      </c>
      <c r="F23" s="50">
        <v>0</v>
      </c>
      <c r="G23" s="50">
        <v>1500</v>
      </c>
      <c r="H23" s="50">
        <v>0</v>
      </c>
      <c r="I23" s="50">
        <f t="shared" si="0"/>
        <v>6000</v>
      </c>
      <c r="J23" s="51">
        <v>3800</v>
      </c>
      <c r="K23" s="52" t="s">
        <v>110</v>
      </c>
      <c r="L23" s="27"/>
    </row>
    <row r="24" spans="1:12" ht="90">
      <c r="A24" s="49" t="s">
        <v>25</v>
      </c>
      <c r="B24" s="50" t="s">
        <v>232</v>
      </c>
      <c r="C24" s="50" t="s">
        <v>233</v>
      </c>
      <c r="D24" s="50" t="s">
        <v>78</v>
      </c>
      <c r="E24" s="50">
        <v>4600</v>
      </c>
      <c r="F24" s="50">
        <v>300</v>
      </c>
      <c r="G24" s="50">
        <v>300</v>
      </c>
      <c r="H24" s="50">
        <v>0</v>
      </c>
      <c r="I24" s="50">
        <f t="shared" si="0"/>
        <v>4000</v>
      </c>
      <c r="J24" s="51">
        <v>3500</v>
      </c>
      <c r="K24" s="52" t="s">
        <v>111</v>
      </c>
      <c r="L24" s="27"/>
    </row>
    <row r="25" spans="1:12" ht="90">
      <c r="A25" s="49" t="s">
        <v>26</v>
      </c>
      <c r="B25" s="50" t="s">
        <v>232</v>
      </c>
      <c r="C25" s="60" t="s">
        <v>234</v>
      </c>
      <c r="D25" s="60" t="s">
        <v>78</v>
      </c>
      <c r="E25" s="50">
        <v>3450</v>
      </c>
      <c r="F25" s="50">
        <v>150</v>
      </c>
      <c r="G25" s="50">
        <v>300</v>
      </c>
      <c r="H25" s="50">
        <v>0</v>
      </c>
      <c r="I25" s="50">
        <f t="shared" si="0"/>
        <v>3000</v>
      </c>
      <c r="J25" s="51">
        <v>2500</v>
      </c>
      <c r="K25" s="52" t="s">
        <v>123</v>
      </c>
      <c r="L25" s="27"/>
    </row>
    <row r="26" spans="1:12" ht="120">
      <c r="A26" s="49" t="s">
        <v>27</v>
      </c>
      <c r="B26" s="50" t="s">
        <v>232</v>
      </c>
      <c r="C26" s="53" t="s">
        <v>235</v>
      </c>
      <c r="D26" s="53" t="s">
        <v>236</v>
      </c>
      <c r="E26" s="54">
        <v>3420</v>
      </c>
      <c r="F26" s="54">
        <v>1420</v>
      </c>
      <c r="G26" s="54">
        <v>300</v>
      </c>
      <c r="H26" s="54">
        <v>0</v>
      </c>
      <c r="I26" s="50">
        <f t="shared" si="0"/>
        <v>1700</v>
      </c>
      <c r="J26" s="51">
        <v>1500</v>
      </c>
      <c r="K26" s="52" t="s">
        <v>95</v>
      </c>
      <c r="L26" s="27"/>
    </row>
    <row r="27" spans="1:11" ht="15">
      <c r="A27" s="82" t="s">
        <v>99</v>
      </c>
      <c r="B27" s="82"/>
      <c r="C27" s="82"/>
      <c r="D27" s="82"/>
      <c r="E27" s="62">
        <f aca="true" t="shared" si="1" ref="E27:J27">SUM(E5:E26)</f>
        <v>446708</v>
      </c>
      <c r="F27" s="62">
        <f t="shared" si="1"/>
        <v>320868</v>
      </c>
      <c r="G27" s="62">
        <f t="shared" si="1"/>
        <v>26380</v>
      </c>
      <c r="H27" s="62">
        <f t="shared" si="1"/>
        <v>0</v>
      </c>
      <c r="I27" s="62">
        <f t="shared" si="1"/>
        <v>99460</v>
      </c>
      <c r="J27" s="63">
        <f t="shared" si="1"/>
        <v>40000</v>
      </c>
      <c r="K27" s="64"/>
    </row>
  </sheetData>
  <sheetProtection/>
  <mergeCells count="3">
    <mergeCell ref="H1:K1"/>
    <mergeCell ref="A2:K2"/>
    <mergeCell ref="A27:D27"/>
  </mergeCells>
  <dataValidations count="1">
    <dataValidation type="whole" operator="equal" allowBlank="1" showInputMessage="1" showErrorMessage="1" sqref="H4:I25">
      <formula1>O4</formula1>
    </dataValidation>
  </dataValidations>
  <printOptions horizontalCentered="1"/>
  <pageMargins left="0.4724409448818898" right="0.4724409448818898" top="0.4724409448818898" bottom="0.4724409448818898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bjurkiewicz</dc:creator>
  <cp:keywords/>
  <dc:description/>
  <cp:lastModifiedBy>aolszar</cp:lastModifiedBy>
  <cp:lastPrinted>2017-01-26T09:16:05Z</cp:lastPrinted>
  <dcterms:created xsi:type="dcterms:W3CDTF">2016-01-05T13:55:58Z</dcterms:created>
  <dcterms:modified xsi:type="dcterms:W3CDTF">2017-02-07T08:59:38Z</dcterms:modified>
  <cp:category/>
  <cp:version/>
  <cp:contentType/>
  <cp:contentStatus/>
</cp:coreProperties>
</file>