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<sst xmlns="http://schemas.openxmlformats.org/spreadsheetml/2006/main" count="208" uniqueCount="90">
  <si>
    <t>B O G U S Z O W I C E</t>
  </si>
  <si>
    <t>Wykaz umów najmu (dzierżawy) - stan na 30.04.2012 r.</t>
  </si>
  <si>
    <t>L.P.</t>
  </si>
  <si>
    <t>Nazwisko, nazwa firmy</t>
  </si>
  <si>
    <t>data zawarcia umowy</t>
  </si>
  <si>
    <t>data zakończeniaumowy</t>
  </si>
  <si>
    <t>Proponowany okres przedłużenia umowy 
najmu/dzierżawy</t>
  </si>
  <si>
    <t>rodzaj działalności</t>
  </si>
  <si>
    <t>m2</t>
  </si>
  <si>
    <t>cena/1m2</t>
  </si>
  <si>
    <t>kwota netto</t>
  </si>
  <si>
    <t>uwagi</t>
  </si>
  <si>
    <t>Barteczek Wiesław  Bielsko - Biała</t>
  </si>
  <si>
    <t>20.06.2009r.</t>
  </si>
  <si>
    <t>19.06.2012r.</t>
  </si>
  <si>
    <t>na czas nieokreślony</t>
  </si>
  <si>
    <t>kantor - ubezpieczenia</t>
  </si>
  <si>
    <t>TO &amp; MI Republika Czeska</t>
  </si>
  <si>
    <t>kantor - sprzedaż opłat drog.</t>
  </si>
  <si>
    <t>JAS-FBG S.A.  Pawłowice</t>
  </si>
  <si>
    <t>PZ MOT Sp. z o.o.  Katowice</t>
  </si>
  <si>
    <t>agencja pocztowa, sprzedaż</t>
  </si>
  <si>
    <t>opłat drog., walut i ubezpieczeń</t>
  </si>
  <si>
    <t>kantor, opłaty drogowe</t>
  </si>
  <si>
    <t>Trafika S.C. M.Hyrnik-R.Florczykiewicz  Cieszyn</t>
  </si>
  <si>
    <t>5 lat</t>
  </si>
  <si>
    <t>działalnosć handlowa</t>
  </si>
  <si>
    <t>Delikomat Polska Sp. z o.o.  Bielsko - Biała</t>
  </si>
  <si>
    <t>automat wydający gorące napoje</t>
  </si>
  <si>
    <t>ALER spol.s.r.o. Czeski Cieszyn</t>
  </si>
  <si>
    <t>2 lata</t>
  </si>
  <si>
    <t>ryczałt</t>
  </si>
  <si>
    <t>Najda Piotr Kantor "FANTASY"  Ustroń</t>
  </si>
  <si>
    <t>Agencja Celna „MAX” Cieślar Aleksandra  Górki W</t>
  </si>
  <si>
    <t>prowadzenie agencji celnej</t>
  </si>
  <si>
    <t>CARGO International S.A.  Opole</t>
  </si>
  <si>
    <t>działalnosć spedycyjna</t>
  </si>
  <si>
    <t>Bar "Biedronka" Worek Bogusława  Cieszyn</t>
  </si>
  <si>
    <t>dział. gastronomiczno handlowa</t>
  </si>
  <si>
    <t>CP - SERVICE A.S. Republika  Czeska</t>
  </si>
  <si>
    <t>3 lata</t>
  </si>
  <si>
    <t>Agencja Celna Nr 240 DiP  Kraków</t>
  </si>
  <si>
    <t>1,5 roku</t>
  </si>
  <si>
    <t>działalność spedycyjna</t>
  </si>
  <si>
    <t>PPUH "Agrosped" Sp. z o.o.  Zebrzydowice</t>
  </si>
  <si>
    <t>1 rok</t>
  </si>
  <si>
    <t>kantor – sprzedaż opłat drog.</t>
  </si>
  <si>
    <t>Union-Sad S.C. J.Dziadek, U.Kozioł  Cieszyn</t>
  </si>
  <si>
    <t>agen. cel. kantor sprzedaż opłat dr.</t>
  </si>
  <si>
    <t>PUH Ptak Patrycja  Cieszyn</t>
  </si>
  <si>
    <t>Tirlux Madecka Magdalena  Cieszyn</t>
  </si>
  <si>
    <t>10 lat</t>
  </si>
  <si>
    <t>działalność handlowa</t>
  </si>
  <si>
    <t>Izba Celna Katowice  Katowice</t>
  </si>
  <si>
    <t>służba celna</t>
  </si>
  <si>
    <t xml:space="preserve">ITD. Katowice  </t>
  </si>
  <si>
    <t>inspekcja drogowa</t>
  </si>
  <si>
    <t>waga towarowa</t>
  </si>
  <si>
    <t>użyczenie</t>
  </si>
  <si>
    <t>P.T.K. CENTERTEL  Warszawa</t>
  </si>
  <si>
    <t xml:space="preserve">stacja bazowa telefonii komór. </t>
  </si>
  <si>
    <t>POLKOMTEL S.A.  Warszawa</t>
  </si>
  <si>
    <t>6 lat</t>
  </si>
  <si>
    <t>TP S.A. Okręg Południe  Warszawa</t>
  </si>
  <si>
    <t>działalność gospodarcza</t>
  </si>
  <si>
    <t>półkabina tel. z automatem</t>
  </si>
  <si>
    <t>PIK Piecha Zbigniew  Cieszyn</t>
  </si>
  <si>
    <t>działalnoścć handlowa</t>
  </si>
  <si>
    <t>magazynowanie towarów</t>
  </si>
  <si>
    <t>j.w.</t>
  </si>
  <si>
    <t>dzałalność gastronomiczna</t>
  </si>
  <si>
    <t>działalność gastronomiczna</t>
  </si>
  <si>
    <t>magazyn</t>
  </si>
  <si>
    <t>01.11.2009r.</t>
  </si>
  <si>
    <t>31.10.2012r.</t>
  </si>
  <si>
    <t>Powiatowy Zarząd Dróg  Cieszyn</t>
  </si>
  <si>
    <t>prowadzenie zadań statutowych</t>
  </si>
  <si>
    <t>Razem:</t>
  </si>
  <si>
    <t>REKLAMA BOGUSZOWICE</t>
  </si>
  <si>
    <t>A.R.W. Krzysztof Wojtiuk  Wrocław</t>
  </si>
  <si>
    <t>reklama</t>
  </si>
  <si>
    <t>Autoservis Czudek s.r.o. Rep. Czeska</t>
  </si>
  <si>
    <t>BULAWA Rep. Czeska</t>
  </si>
  <si>
    <t>01.03.2009r.</t>
  </si>
  <si>
    <t>28.02.2012r.</t>
  </si>
  <si>
    <t>„FIRMA” Katarzyna Galica  Bielsko-Biała</t>
  </si>
  <si>
    <t>P. H. U. TERRY  Katowice</t>
  </si>
  <si>
    <t>HERBAMEDICUS s.r.o.</t>
  </si>
  <si>
    <t xml:space="preserve">Razem: </t>
  </si>
  <si>
    <t>Ogółem: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</si>
</sst>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</numFmts>
  <fonts count="43">
    <font>
      <sz val="10"/>
      <name val="Arial"/>
      <family val="2"/>
    </font>
    <font>
      <b/>
      <sz val="16"/>
      <name val="Arial"/>
      <family val="2"/>
    </font>
    <font>
      <b/>
      <i/>
      <u val="single"/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4" fontId="5" fillId="0" borderId="0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B24" sqref="B24"/>
    </sheetView>
  </sheetViews>
  <sheetFormatPr defaultColWidth="11.57421875" defaultRowHeight="12.75"/>
  <cols>
    <col min="1" max="1" width="4.28125" style="1" customWidth="1"/>
    <col min="2" max="2" width="34.8515625" style="1" customWidth="1"/>
    <col min="3" max="3" width="9.7109375" style="1" customWidth="1"/>
    <col min="4" max="4" width="10.28125" style="1" customWidth="1"/>
    <col min="5" max="5" width="14.57421875" style="2" customWidth="1"/>
    <col min="6" max="6" width="24.57421875" style="2" customWidth="1"/>
    <col min="7" max="7" width="6.28125" style="1" customWidth="1"/>
    <col min="8" max="8" width="9.00390625" style="1" customWidth="1"/>
    <col min="9" max="9" width="10.140625" style="3" customWidth="1"/>
    <col min="10" max="10" width="9.140625" style="1" customWidth="1"/>
    <col min="11" max="16384" width="11.57421875" style="1" customWidth="1"/>
  </cols>
  <sheetData>
    <row r="1" spans="1:10" ht="19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2:10" ht="0" customHeight="1" hidden="1">
      <c r="B2" s="4"/>
      <c r="C2" s="4"/>
      <c r="D2" s="4"/>
      <c r="E2" s="5"/>
      <c r="F2" s="6"/>
      <c r="G2" s="7"/>
      <c r="H2" s="7"/>
      <c r="I2" s="8"/>
      <c r="J2" s="7"/>
    </row>
    <row r="3" spans="1:10" ht="18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</row>
    <row r="4" spans="2:10" ht="17.25" hidden="1">
      <c r="B4" s="4"/>
      <c r="C4" s="4"/>
      <c r="D4" s="4"/>
      <c r="E4" s="5"/>
      <c r="F4" s="6"/>
      <c r="G4" s="7"/>
      <c r="H4" s="7"/>
      <c r="I4" s="8"/>
      <c r="J4" s="7"/>
    </row>
    <row r="5" spans="1:12" s="2" customFormat="1" ht="57">
      <c r="A5" s="9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10" t="s">
        <v>10</v>
      </c>
      <c r="J5" s="9" t="s">
        <v>11</v>
      </c>
      <c r="L5" s="11"/>
    </row>
    <row r="6" spans="1:12" s="2" customFormat="1" ht="21">
      <c r="A6" s="12">
        <v>1</v>
      </c>
      <c r="B6" s="12" t="s">
        <v>12</v>
      </c>
      <c r="C6" s="12" t="s">
        <v>13</v>
      </c>
      <c r="D6" s="12" t="s">
        <v>14</v>
      </c>
      <c r="E6" s="12" t="s">
        <v>15</v>
      </c>
      <c r="F6" s="12" t="s">
        <v>16</v>
      </c>
      <c r="G6" s="13">
        <v>47.34</v>
      </c>
      <c r="H6" s="13">
        <v>37.2</v>
      </c>
      <c r="I6" s="14">
        <f aca="true" t="shared" si="0" ref="I6:I13">(G6*H6)</f>
        <v>1761.0480000000002</v>
      </c>
      <c r="J6" s="12"/>
      <c r="L6" s="15"/>
    </row>
    <row r="7" spans="1:12" s="2" customFormat="1" ht="21">
      <c r="A7" s="12">
        <v>2</v>
      </c>
      <c r="B7" s="12" t="s">
        <v>17</v>
      </c>
      <c r="C7" s="12" t="s">
        <v>13</v>
      </c>
      <c r="D7" s="12" t="s">
        <v>14</v>
      </c>
      <c r="E7" s="12" t="s">
        <v>15</v>
      </c>
      <c r="F7" s="12" t="s">
        <v>18</v>
      </c>
      <c r="G7" s="13">
        <v>23.6</v>
      </c>
      <c r="H7" s="13">
        <v>150.04</v>
      </c>
      <c r="I7" s="14">
        <f t="shared" si="0"/>
        <v>3540.944</v>
      </c>
      <c r="J7" s="12"/>
      <c r="L7" s="15"/>
    </row>
    <row r="8" spans="1:12" s="2" customFormat="1" ht="21">
      <c r="A8" s="12">
        <v>3</v>
      </c>
      <c r="B8" s="12" t="s">
        <v>19</v>
      </c>
      <c r="C8" s="12" t="s">
        <v>13</v>
      </c>
      <c r="D8" s="12" t="s">
        <v>14</v>
      </c>
      <c r="E8" s="12" t="s">
        <v>15</v>
      </c>
      <c r="F8" s="12" t="s">
        <v>18</v>
      </c>
      <c r="G8" s="13">
        <v>29.62</v>
      </c>
      <c r="H8" s="13">
        <v>102.73</v>
      </c>
      <c r="I8" s="14">
        <f t="shared" si="0"/>
        <v>3042.8626000000004</v>
      </c>
      <c r="J8" s="12"/>
      <c r="L8" s="15"/>
    </row>
    <row r="9" spans="1:12" s="2" customFormat="1" ht="12.75" customHeight="1">
      <c r="A9" s="38">
        <v>4</v>
      </c>
      <c r="B9" s="38" t="s">
        <v>20</v>
      </c>
      <c r="C9" s="38" t="s">
        <v>13</v>
      </c>
      <c r="D9" s="38" t="s">
        <v>14</v>
      </c>
      <c r="E9" s="38" t="s">
        <v>15</v>
      </c>
      <c r="F9" s="12" t="s">
        <v>21</v>
      </c>
      <c r="G9" s="13">
        <v>40.35</v>
      </c>
      <c r="H9" s="13">
        <v>43.35</v>
      </c>
      <c r="I9" s="14">
        <f t="shared" si="0"/>
        <v>1749.1725000000001</v>
      </c>
      <c r="J9" s="12"/>
      <c r="L9" s="15"/>
    </row>
    <row r="10" spans="1:12" s="2" customFormat="1" ht="12">
      <c r="A10" s="38"/>
      <c r="B10" s="38"/>
      <c r="C10" s="38"/>
      <c r="D10" s="38"/>
      <c r="E10" s="38"/>
      <c r="F10" s="12" t="s">
        <v>22</v>
      </c>
      <c r="G10" s="13">
        <v>10.9</v>
      </c>
      <c r="H10" s="13">
        <v>25.45</v>
      </c>
      <c r="I10" s="14">
        <f t="shared" si="0"/>
        <v>277.40500000000003</v>
      </c>
      <c r="J10" s="12"/>
      <c r="L10" s="15"/>
    </row>
    <row r="11" spans="1:12" s="2" customFormat="1" ht="12">
      <c r="A11" s="38"/>
      <c r="B11" s="38"/>
      <c r="C11" s="38"/>
      <c r="D11" s="38"/>
      <c r="E11" s="38"/>
      <c r="F11" s="12" t="s">
        <v>23</v>
      </c>
      <c r="G11" s="13">
        <v>49.3</v>
      </c>
      <c r="H11" s="13">
        <v>20.86</v>
      </c>
      <c r="I11" s="14">
        <f t="shared" si="0"/>
        <v>1028.398</v>
      </c>
      <c r="J11" s="12"/>
      <c r="L11" s="15"/>
    </row>
    <row r="12" spans="1:12" s="2" customFormat="1" ht="12">
      <c r="A12" s="12">
        <v>5</v>
      </c>
      <c r="B12" s="12" t="s">
        <v>24</v>
      </c>
      <c r="C12" s="12" t="s">
        <v>13</v>
      </c>
      <c r="D12" s="12" t="s">
        <v>14</v>
      </c>
      <c r="E12" s="12" t="s">
        <v>25</v>
      </c>
      <c r="F12" s="12" t="s">
        <v>26</v>
      </c>
      <c r="G12" s="13">
        <v>15</v>
      </c>
      <c r="H12" s="13">
        <v>66.45</v>
      </c>
      <c r="I12" s="14">
        <f t="shared" si="0"/>
        <v>996.75</v>
      </c>
      <c r="J12" s="12"/>
      <c r="L12" s="15"/>
    </row>
    <row r="13" spans="1:12" s="2" customFormat="1" ht="12">
      <c r="A13" s="12">
        <v>6</v>
      </c>
      <c r="B13" s="12" t="s">
        <v>27</v>
      </c>
      <c r="C13" s="12" t="s">
        <v>13</v>
      </c>
      <c r="D13" s="12" t="s">
        <v>14</v>
      </c>
      <c r="E13" s="12" t="s">
        <v>25</v>
      </c>
      <c r="F13" s="12" t="s">
        <v>28</v>
      </c>
      <c r="G13" s="13">
        <v>1</v>
      </c>
      <c r="H13" s="13">
        <v>221.51</v>
      </c>
      <c r="I13" s="14">
        <f t="shared" si="0"/>
        <v>221.51</v>
      </c>
      <c r="J13" s="12"/>
      <c r="L13" s="15"/>
    </row>
    <row r="14" spans="1:12" s="2" customFormat="1" ht="12">
      <c r="A14" s="12">
        <v>7</v>
      </c>
      <c r="B14" s="12" t="s">
        <v>29</v>
      </c>
      <c r="C14" s="12" t="s">
        <v>13</v>
      </c>
      <c r="D14" s="12" t="s">
        <v>14</v>
      </c>
      <c r="E14" s="12" t="s">
        <v>30</v>
      </c>
      <c r="F14" s="12" t="s">
        <v>18</v>
      </c>
      <c r="G14" s="13">
        <v>5</v>
      </c>
      <c r="H14" s="13"/>
      <c r="I14" s="14">
        <v>745.7</v>
      </c>
      <c r="J14" s="12" t="s">
        <v>31</v>
      </c>
      <c r="L14" s="15"/>
    </row>
    <row r="15" spans="1:12" s="2" customFormat="1" ht="21">
      <c r="A15" s="12">
        <v>8</v>
      </c>
      <c r="B15" s="12" t="s">
        <v>32</v>
      </c>
      <c r="C15" s="12" t="s">
        <v>13</v>
      </c>
      <c r="D15" s="12" t="s">
        <v>14</v>
      </c>
      <c r="E15" s="12" t="s">
        <v>15</v>
      </c>
      <c r="F15" s="12" t="s">
        <v>18</v>
      </c>
      <c r="G15" s="13">
        <v>29.94</v>
      </c>
      <c r="H15" s="13">
        <v>32.52</v>
      </c>
      <c r="I15" s="14">
        <f>(G15*H15)</f>
        <v>973.6488000000002</v>
      </c>
      <c r="J15" s="12"/>
      <c r="L15" s="15"/>
    </row>
    <row r="16" spans="1:12" s="2" customFormat="1" ht="21">
      <c r="A16" s="12">
        <v>9</v>
      </c>
      <c r="B16" s="12" t="s">
        <v>33</v>
      </c>
      <c r="C16" s="12" t="s">
        <v>13</v>
      </c>
      <c r="D16" s="12" t="s">
        <v>14</v>
      </c>
      <c r="E16" s="12" t="s">
        <v>15</v>
      </c>
      <c r="F16" s="12" t="s">
        <v>34</v>
      </c>
      <c r="G16" s="13">
        <v>17.85</v>
      </c>
      <c r="H16" s="13">
        <v>23.08</v>
      </c>
      <c r="I16" s="14">
        <f>(G16*H16)</f>
        <v>411.978</v>
      </c>
      <c r="J16" s="12"/>
      <c r="L16" s="15"/>
    </row>
    <row r="17" spans="1:12" s="2" customFormat="1" ht="21">
      <c r="A17" s="12">
        <v>10</v>
      </c>
      <c r="B17" s="12" t="s">
        <v>35</v>
      </c>
      <c r="C17" s="12" t="s">
        <v>13</v>
      </c>
      <c r="D17" s="12" t="s">
        <v>14</v>
      </c>
      <c r="E17" s="12" t="s">
        <v>15</v>
      </c>
      <c r="F17" s="12" t="s">
        <v>36</v>
      </c>
      <c r="G17" s="13">
        <v>14.5</v>
      </c>
      <c r="H17" s="13">
        <v>27.74</v>
      </c>
      <c r="I17" s="14">
        <f>(G17*H17)</f>
        <v>402.22999999999996</v>
      </c>
      <c r="J17" s="12"/>
      <c r="L17" s="15"/>
    </row>
    <row r="18" spans="1:12" s="2" customFormat="1" ht="21">
      <c r="A18" s="12">
        <v>11</v>
      </c>
      <c r="B18" s="12" t="s">
        <v>37</v>
      </c>
      <c r="C18" s="12" t="s">
        <v>13</v>
      </c>
      <c r="D18" s="12" t="s">
        <v>14</v>
      </c>
      <c r="E18" s="12" t="s">
        <v>15</v>
      </c>
      <c r="F18" s="12" t="s">
        <v>38</v>
      </c>
      <c r="G18" s="13">
        <v>154.01</v>
      </c>
      <c r="H18" s="13">
        <v>19.24</v>
      </c>
      <c r="I18" s="14">
        <f>(G18*H18)</f>
        <v>2963.1523999999995</v>
      </c>
      <c r="J18" s="12"/>
      <c r="L18" s="15"/>
    </row>
    <row r="19" spans="1:12" s="2" customFormat="1" ht="12.75" customHeight="1">
      <c r="A19" s="38">
        <v>12</v>
      </c>
      <c r="B19" s="38" t="s">
        <v>39</v>
      </c>
      <c r="C19" s="12" t="s">
        <v>13</v>
      </c>
      <c r="D19" s="12" t="s">
        <v>14</v>
      </c>
      <c r="E19" s="38" t="s">
        <v>40</v>
      </c>
      <c r="F19" s="12" t="s">
        <v>18</v>
      </c>
      <c r="G19" s="13">
        <v>20</v>
      </c>
      <c r="H19" s="13"/>
      <c r="I19" s="14">
        <v>1519.21</v>
      </c>
      <c r="J19" s="12" t="s">
        <v>31</v>
      </c>
      <c r="L19" s="15"/>
    </row>
    <row r="20" spans="1:12" s="2" customFormat="1" ht="12">
      <c r="A20" s="38"/>
      <c r="B20" s="38"/>
      <c r="C20" s="12" t="s">
        <v>13</v>
      </c>
      <c r="D20" s="12" t="s">
        <v>14</v>
      </c>
      <c r="E20" s="38"/>
      <c r="F20" s="12" t="s">
        <v>18</v>
      </c>
      <c r="G20" s="13">
        <v>23.6</v>
      </c>
      <c r="H20" s="13">
        <v>22.15</v>
      </c>
      <c r="I20" s="14">
        <f>(G20*H20)</f>
        <v>522.74</v>
      </c>
      <c r="J20" s="12"/>
      <c r="L20" s="15"/>
    </row>
    <row r="21" spans="1:12" s="2" customFormat="1" ht="12">
      <c r="A21" s="12">
        <v>13</v>
      </c>
      <c r="B21" s="12" t="s">
        <v>41</v>
      </c>
      <c r="C21" s="12" t="s">
        <v>13</v>
      </c>
      <c r="D21" s="12" t="s">
        <v>14</v>
      </c>
      <c r="E21" s="12" t="s">
        <v>42</v>
      </c>
      <c r="F21" s="12" t="s">
        <v>43</v>
      </c>
      <c r="G21" s="13">
        <v>29.18</v>
      </c>
      <c r="H21" s="13">
        <v>46.94</v>
      </c>
      <c r="I21" s="14">
        <f aca="true" t="shared" si="1" ref="I21:I27">G21*H21</f>
        <v>1369.7092</v>
      </c>
      <c r="J21" s="12"/>
      <c r="L21" s="15"/>
    </row>
    <row r="22" spans="1:12" s="2" customFormat="1" ht="12">
      <c r="A22" s="12">
        <v>14</v>
      </c>
      <c r="B22" s="12" t="s">
        <v>44</v>
      </c>
      <c r="C22" s="12" t="s">
        <v>13</v>
      </c>
      <c r="D22" s="12" t="s">
        <v>14</v>
      </c>
      <c r="E22" s="12" t="s">
        <v>45</v>
      </c>
      <c r="F22" s="12" t="s">
        <v>46</v>
      </c>
      <c r="G22" s="13">
        <v>20.4</v>
      </c>
      <c r="H22" s="13">
        <v>23.66</v>
      </c>
      <c r="I22" s="14">
        <f t="shared" si="1"/>
        <v>482.664</v>
      </c>
      <c r="J22" s="12"/>
      <c r="L22" s="15"/>
    </row>
    <row r="23" spans="1:12" s="2" customFormat="1" ht="21">
      <c r="A23" s="12">
        <v>15</v>
      </c>
      <c r="B23" s="12" t="s">
        <v>47</v>
      </c>
      <c r="C23" s="12" t="s">
        <v>13</v>
      </c>
      <c r="D23" s="12" t="s">
        <v>14</v>
      </c>
      <c r="E23" s="12" t="s">
        <v>15</v>
      </c>
      <c r="F23" s="12" t="s">
        <v>48</v>
      </c>
      <c r="G23" s="13">
        <v>27.88</v>
      </c>
      <c r="H23" s="13">
        <v>28.85</v>
      </c>
      <c r="I23" s="14">
        <f t="shared" si="1"/>
        <v>804.338</v>
      </c>
      <c r="J23" s="12"/>
      <c r="L23" s="15"/>
    </row>
    <row r="24" spans="1:12" s="2" customFormat="1" ht="21">
      <c r="A24" s="12">
        <v>16</v>
      </c>
      <c r="B24" s="12" t="s">
        <v>49</v>
      </c>
      <c r="C24" s="12" t="s">
        <v>13</v>
      </c>
      <c r="D24" s="12" t="s">
        <v>14</v>
      </c>
      <c r="E24" s="12" t="s">
        <v>15</v>
      </c>
      <c r="F24" s="12" t="s">
        <v>26</v>
      </c>
      <c r="G24" s="13">
        <v>35.4</v>
      </c>
      <c r="H24" s="13">
        <v>24.24</v>
      </c>
      <c r="I24" s="14">
        <f t="shared" si="1"/>
        <v>858.0959999999999</v>
      </c>
      <c r="J24" s="12"/>
      <c r="L24" s="15"/>
    </row>
    <row r="25" spans="1:12" s="2" customFormat="1" ht="12">
      <c r="A25" s="12">
        <v>17</v>
      </c>
      <c r="B25" s="12" t="s">
        <v>50</v>
      </c>
      <c r="C25" s="12" t="s">
        <v>13</v>
      </c>
      <c r="D25" s="12" t="s">
        <v>14</v>
      </c>
      <c r="E25" s="12" t="s">
        <v>51</v>
      </c>
      <c r="F25" s="12" t="s">
        <v>52</v>
      </c>
      <c r="G25" s="13">
        <v>23.6</v>
      </c>
      <c r="H25" s="13">
        <v>24.24</v>
      </c>
      <c r="I25" s="14">
        <f t="shared" si="1"/>
        <v>572.064</v>
      </c>
      <c r="J25" s="12"/>
      <c r="L25" s="15"/>
    </row>
    <row r="26" spans="1:12" s="2" customFormat="1" ht="12">
      <c r="A26" s="12">
        <v>18</v>
      </c>
      <c r="B26" s="12" t="s">
        <v>53</v>
      </c>
      <c r="C26" s="12" t="s">
        <v>13</v>
      </c>
      <c r="D26" s="16" t="s">
        <v>14</v>
      </c>
      <c r="E26" s="12" t="s">
        <v>45</v>
      </c>
      <c r="F26" s="12" t="s">
        <v>54</v>
      </c>
      <c r="G26" s="13">
        <v>157.6</v>
      </c>
      <c r="H26" s="13">
        <v>9</v>
      </c>
      <c r="I26" s="14">
        <f t="shared" si="1"/>
        <v>1418.3999999999999</v>
      </c>
      <c r="J26" s="12"/>
      <c r="L26" s="15"/>
    </row>
    <row r="27" spans="1:12" s="2" customFormat="1" ht="12.75" customHeight="1">
      <c r="A27" s="38">
        <v>19</v>
      </c>
      <c r="B27" s="38" t="s">
        <v>55</v>
      </c>
      <c r="C27" s="12" t="s">
        <v>13</v>
      </c>
      <c r="D27" s="12" t="s">
        <v>14</v>
      </c>
      <c r="E27" s="38" t="s">
        <v>40</v>
      </c>
      <c r="F27" s="12" t="s">
        <v>56</v>
      </c>
      <c r="G27" s="13">
        <v>23.6</v>
      </c>
      <c r="H27" s="13">
        <v>15.51</v>
      </c>
      <c r="I27" s="14">
        <f t="shared" si="1"/>
        <v>366.036</v>
      </c>
      <c r="J27" s="12"/>
      <c r="L27" s="15"/>
    </row>
    <row r="28" spans="1:12" s="2" customFormat="1" ht="12">
      <c r="A28" s="38"/>
      <c r="B28" s="38"/>
      <c r="C28" s="12" t="s">
        <v>13</v>
      </c>
      <c r="D28" s="12" t="s">
        <v>14</v>
      </c>
      <c r="E28" s="38"/>
      <c r="F28" s="12" t="s">
        <v>57</v>
      </c>
      <c r="G28" s="17"/>
      <c r="H28" s="17"/>
      <c r="I28" s="18"/>
      <c r="J28" s="12" t="s">
        <v>58</v>
      </c>
      <c r="L28" s="15"/>
    </row>
    <row r="29" spans="1:12" s="2" customFormat="1" ht="21">
      <c r="A29" s="12">
        <v>20</v>
      </c>
      <c r="B29" s="12" t="s">
        <v>59</v>
      </c>
      <c r="C29" s="12" t="s">
        <v>13</v>
      </c>
      <c r="D29" s="12" t="s">
        <v>14</v>
      </c>
      <c r="E29" s="12" t="s">
        <v>15</v>
      </c>
      <c r="F29" s="12" t="s">
        <v>60</v>
      </c>
      <c r="G29" s="13">
        <v>10</v>
      </c>
      <c r="H29" s="13"/>
      <c r="I29" s="14">
        <v>1823.2</v>
      </c>
      <c r="J29" s="12" t="s">
        <v>31</v>
      </c>
      <c r="L29" s="15"/>
    </row>
    <row r="30" spans="1:12" s="2" customFormat="1" ht="12">
      <c r="A30" s="12">
        <v>21</v>
      </c>
      <c r="B30" s="12" t="s">
        <v>61</v>
      </c>
      <c r="C30" s="12" t="s">
        <v>13</v>
      </c>
      <c r="D30" s="12" t="s">
        <v>14</v>
      </c>
      <c r="E30" s="12" t="s">
        <v>62</v>
      </c>
      <c r="F30" s="12" t="s">
        <v>60</v>
      </c>
      <c r="G30" s="13">
        <v>10</v>
      </c>
      <c r="H30" s="13"/>
      <c r="I30" s="14">
        <v>1815.56</v>
      </c>
      <c r="J30" s="12" t="s">
        <v>31</v>
      </c>
      <c r="L30" s="15"/>
    </row>
    <row r="31" spans="1:12" s="2" customFormat="1" ht="12.75" customHeight="1">
      <c r="A31" s="38">
        <v>22</v>
      </c>
      <c r="B31" s="38" t="s">
        <v>63</v>
      </c>
      <c r="C31" s="12" t="s">
        <v>13</v>
      </c>
      <c r="D31" s="12" t="s">
        <v>14</v>
      </c>
      <c r="E31" s="38" t="s">
        <v>51</v>
      </c>
      <c r="F31" s="12" t="s">
        <v>64</v>
      </c>
      <c r="G31" s="13">
        <v>17</v>
      </c>
      <c r="H31" s="13">
        <v>67.84</v>
      </c>
      <c r="I31" s="14">
        <f aca="true" t="shared" si="2" ref="I31:I49">(G31*H31)</f>
        <v>1153.28</v>
      </c>
      <c r="J31" s="12"/>
      <c r="L31" s="15"/>
    </row>
    <row r="32" spans="1:12" s="2" customFormat="1" ht="12">
      <c r="A32" s="38"/>
      <c r="B32" s="38"/>
      <c r="C32" s="12" t="s">
        <v>13</v>
      </c>
      <c r="D32" s="19" t="s">
        <v>14</v>
      </c>
      <c r="E32" s="38"/>
      <c r="F32" s="12" t="s">
        <v>65</v>
      </c>
      <c r="G32" s="13">
        <v>1</v>
      </c>
      <c r="H32" s="13">
        <v>17.75</v>
      </c>
      <c r="I32" s="14">
        <f t="shared" si="2"/>
        <v>17.75</v>
      </c>
      <c r="J32" s="12"/>
      <c r="L32" s="15"/>
    </row>
    <row r="33" spans="1:12" s="2" customFormat="1" ht="12.75" customHeight="1">
      <c r="A33" s="38">
        <v>23</v>
      </c>
      <c r="B33" s="38" t="s">
        <v>66</v>
      </c>
      <c r="C33" s="12" t="s">
        <v>13</v>
      </c>
      <c r="D33" s="12" t="s">
        <v>14</v>
      </c>
      <c r="E33" s="38" t="s">
        <v>15</v>
      </c>
      <c r="F33" s="12" t="s">
        <v>67</v>
      </c>
      <c r="G33" s="13">
        <v>60.65</v>
      </c>
      <c r="H33" s="13">
        <v>26.12</v>
      </c>
      <c r="I33" s="14">
        <f t="shared" si="2"/>
        <v>1584.178</v>
      </c>
      <c r="J33" s="12"/>
      <c r="L33" s="15"/>
    </row>
    <row r="34" spans="1:12" s="2" customFormat="1" ht="12">
      <c r="A34" s="38"/>
      <c r="B34" s="38"/>
      <c r="C34" s="38"/>
      <c r="D34" s="38"/>
      <c r="E34" s="38"/>
      <c r="F34" s="12" t="s">
        <v>18</v>
      </c>
      <c r="G34" s="13">
        <v>4.2</v>
      </c>
      <c r="H34" s="13">
        <v>8.86</v>
      </c>
      <c r="I34" s="14">
        <f t="shared" si="2"/>
        <v>37.211999999999996</v>
      </c>
      <c r="J34" s="12"/>
      <c r="L34" s="15"/>
    </row>
    <row r="35" spans="1:12" s="2" customFormat="1" ht="12">
      <c r="A35" s="38"/>
      <c r="B35" s="38"/>
      <c r="C35" s="38"/>
      <c r="D35" s="38"/>
      <c r="E35" s="38"/>
      <c r="F35" s="12" t="s">
        <v>68</v>
      </c>
      <c r="G35" s="13">
        <v>39.55</v>
      </c>
      <c r="H35" s="13">
        <v>25.68</v>
      </c>
      <c r="I35" s="14">
        <f t="shared" si="2"/>
        <v>1015.6439999999999</v>
      </c>
      <c r="J35" s="12"/>
      <c r="L35" s="15"/>
    </row>
    <row r="36" spans="1:12" s="2" customFormat="1" ht="12">
      <c r="A36" s="38"/>
      <c r="B36" s="38"/>
      <c r="C36" s="38"/>
      <c r="D36" s="38"/>
      <c r="E36" s="38"/>
      <c r="F36" s="12" t="s">
        <v>69</v>
      </c>
      <c r="G36" s="13">
        <v>9.6</v>
      </c>
      <c r="H36" s="13">
        <v>121.99</v>
      </c>
      <c r="I36" s="14">
        <f t="shared" si="2"/>
        <v>1171.1039999999998</v>
      </c>
      <c r="J36" s="12"/>
      <c r="L36" s="15"/>
    </row>
    <row r="37" spans="1:12" s="2" customFormat="1" ht="12">
      <c r="A37" s="38"/>
      <c r="B37" s="38"/>
      <c r="C37" s="38"/>
      <c r="D37" s="38"/>
      <c r="E37" s="38"/>
      <c r="F37" s="12" t="s">
        <v>69</v>
      </c>
      <c r="G37" s="13">
        <v>40.56</v>
      </c>
      <c r="H37" s="13">
        <v>11.08</v>
      </c>
      <c r="I37" s="14">
        <f t="shared" si="2"/>
        <v>449.4048</v>
      </c>
      <c r="J37" s="12"/>
      <c r="L37" s="15"/>
    </row>
    <row r="38" spans="1:12" s="2" customFormat="1" ht="12">
      <c r="A38" s="38"/>
      <c r="B38" s="38"/>
      <c r="C38" s="38"/>
      <c r="D38" s="38"/>
      <c r="E38" s="38"/>
      <c r="F38" s="12" t="s">
        <v>69</v>
      </c>
      <c r="G38" s="13">
        <v>36.04</v>
      </c>
      <c r="H38" s="13">
        <v>8.86</v>
      </c>
      <c r="I38" s="14">
        <f t="shared" si="2"/>
        <v>319.3144</v>
      </c>
      <c r="J38" s="12"/>
      <c r="L38" s="15"/>
    </row>
    <row r="39" spans="1:12" s="2" customFormat="1" ht="12">
      <c r="A39" s="38"/>
      <c r="B39" s="38"/>
      <c r="C39" s="38"/>
      <c r="D39" s="38"/>
      <c r="E39" s="38"/>
      <c r="F39" s="12" t="s">
        <v>69</v>
      </c>
      <c r="G39" s="13">
        <v>23.6</v>
      </c>
      <c r="H39" s="13">
        <v>150.61</v>
      </c>
      <c r="I39" s="14">
        <f t="shared" si="2"/>
        <v>3554.3960000000006</v>
      </c>
      <c r="J39" s="12"/>
      <c r="L39" s="15"/>
    </row>
    <row r="40" spans="1:12" s="2" customFormat="1" ht="12">
      <c r="A40" s="38"/>
      <c r="B40" s="38"/>
      <c r="C40" s="12" t="s">
        <v>13</v>
      </c>
      <c r="D40" s="19" t="s">
        <v>14</v>
      </c>
      <c r="E40" s="38"/>
      <c r="F40" s="12" t="s">
        <v>70</v>
      </c>
      <c r="G40" s="13">
        <v>71.2</v>
      </c>
      <c r="H40" s="13">
        <v>30.83</v>
      </c>
      <c r="I40" s="14">
        <f t="shared" si="2"/>
        <v>2195.096</v>
      </c>
      <c r="J40" s="12"/>
      <c r="L40" s="15"/>
    </row>
    <row r="41" spans="1:12" s="2" customFormat="1" ht="12">
      <c r="A41" s="38"/>
      <c r="B41" s="38"/>
      <c r="C41" s="38"/>
      <c r="D41" s="38"/>
      <c r="E41" s="38"/>
      <c r="F41" s="12" t="s">
        <v>69</v>
      </c>
      <c r="G41" s="13">
        <v>73.05</v>
      </c>
      <c r="H41" s="13">
        <v>11.08</v>
      </c>
      <c r="I41" s="14">
        <f t="shared" si="2"/>
        <v>809.394</v>
      </c>
      <c r="J41" s="12"/>
      <c r="L41" s="15"/>
    </row>
    <row r="42" spans="1:12" s="2" customFormat="1" ht="12">
      <c r="A42" s="38"/>
      <c r="B42" s="38"/>
      <c r="C42" s="38"/>
      <c r="D42" s="38"/>
      <c r="E42" s="38"/>
      <c r="F42" s="12" t="s">
        <v>69</v>
      </c>
      <c r="G42" s="13">
        <v>113.15</v>
      </c>
      <c r="H42" s="13">
        <v>22.15</v>
      </c>
      <c r="I42" s="14">
        <f t="shared" si="2"/>
        <v>2506.2725</v>
      </c>
      <c r="J42" s="12"/>
      <c r="L42" s="15"/>
    </row>
    <row r="43" spans="1:12" s="2" customFormat="1" ht="12">
      <c r="A43" s="38"/>
      <c r="B43" s="38"/>
      <c r="C43" s="38"/>
      <c r="D43" s="38"/>
      <c r="E43" s="38"/>
      <c r="F43" s="12" t="s">
        <v>18</v>
      </c>
      <c r="G43" s="13">
        <v>7</v>
      </c>
      <c r="H43" s="13">
        <v>24.7</v>
      </c>
      <c r="I43" s="14">
        <f t="shared" si="2"/>
        <v>172.9</v>
      </c>
      <c r="J43" s="12"/>
      <c r="L43" s="15"/>
    </row>
    <row r="44" spans="1:12" s="2" customFormat="1" ht="12">
      <c r="A44" s="38"/>
      <c r="B44" s="38"/>
      <c r="C44" s="38"/>
      <c r="D44" s="38"/>
      <c r="E44" s="38"/>
      <c r="F44" s="12" t="s">
        <v>71</v>
      </c>
      <c r="G44" s="13">
        <v>48.65</v>
      </c>
      <c r="H44" s="13">
        <v>9.45</v>
      </c>
      <c r="I44" s="14">
        <f t="shared" si="2"/>
        <v>459.74249999999995</v>
      </c>
      <c r="J44" s="12"/>
      <c r="L44" s="15"/>
    </row>
    <row r="45" spans="1:12" s="2" customFormat="1" ht="12">
      <c r="A45" s="38"/>
      <c r="B45" s="38"/>
      <c r="C45" s="38"/>
      <c r="D45" s="38"/>
      <c r="E45" s="38"/>
      <c r="F45" s="12" t="s">
        <v>72</v>
      </c>
      <c r="G45" s="13">
        <v>35.35</v>
      </c>
      <c r="H45" s="13">
        <v>25.91</v>
      </c>
      <c r="I45" s="14">
        <f t="shared" si="2"/>
        <v>915.9185</v>
      </c>
      <c r="J45" s="12"/>
      <c r="L45" s="15"/>
    </row>
    <row r="46" spans="1:12" s="2" customFormat="1" ht="12">
      <c r="A46" s="38"/>
      <c r="B46" s="38"/>
      <c r="C46" s="38"/>
      <c r="D46" s="38"/>
      <c r="E46" s="38"/>
      <c r="F46" s="12" t="s">
        <v>72</v>
      </c>
      <c r="G46" s="13">
        <v>239.6</v>
      </c>
      <c r="H46" s="13">
        <v>11.08</v>
      </c>
      <c r="I46" s="14">
        <f t="shared" si="2"/>
        <v>2654.768</v>
      </c>
      <c r="J46" s="12"/>
      <c r="L46" s="15"/>
    </row>
    <row r="47" spans="1:12" s="2" customFormat="1" ht="12">
      <c r="A47" s="38"/>
      <c r="B47" s="38"/>
      <c r="C47" s="38"/>
      <c r="D47" s="38"/>
      <c r="E47" s="38"/>
      <c r="F47" s="12" t="s">
        <v>72</v>
      </c>
      <c r="G47" s="13">
        <v>81.2</v>
      </c>
      <c r="H47" s="13">
        <v>3.21</v>
      </c>
      <c r="I47" s="14">
        <f t="shared" si="2"/>
        <v>260.652</v>
      </c>
      <c r="J47" s="12"/>
      <c r="L47" s="15"/>
    </row>
    <row r="48" spans="1:12" s="2" customFormat="1" ht="12">
      <c r="A48" s="38"/>
      <c r="B48" s="38"/>
      <c r="C48" s="12" t="s">
        <v>73</v>
      </c>
      <c r="D48" s="19" t="s">
        <v>74</v>
      </c>
      <c r="E48" s="38"/>
      <c r="F48" s="12" t="s">
        <v>72</v>
      </c>
      <c r="G48" s="13">
        <v>72</v>
      </c>
      <c r="H48" s="13">
        <v>34.34</v>
      </c>
      <c r="I48" s="14">
        <f t="shared" si="2"/>
        <v>2472.4800000000005</v>
      </c>
      <c r="J48" s="12"/>
      <c r="L48" s="15"/>
    </row>
    <row r="49" spans="1:12" s="2" customFormat="1" ht="12">
      <c r="A49" s="12">
        <v>24</v>
      </c>
      <c r="B49" s="12" t="s">
        <v>75</v>
      </c>
      <c r="C49" s="12" t="s">
        <v>13</v>
      </c>
      <c r="D49" s="12" t="s">
        <v>14</v>
      </c>
      <c r="E49" s="12" t="s">
        <v>30</v>
      </c>
      <c r="F49" s="12" t="s">
        <v>76</v>
      </c>
      <c r="G49" s="13">
        <v>137.55</v>
      </c>
      <c r="H49" s="20"/>
      <c r="I49" s="21">
        <f t="shared" si="2"/>
        <v>0</v>
      </c>
      <c r="J49" s="12" t="s">
        <v>58</v>
      </c>
      <c r="L49" s="15"/>
    </row>
    <row r="50" spans="1:12" s="2" customFormat="1" ht="12">
      <c r="A50" s="15"/>
      <c r="B50" s="15"/>
      <c r="C50" s="15"/>
      <c r="D50" s="15"/>
      <c r="E50" s="15"/>
      <c r="F50" s="15"/>
      <c r="G50" s="15"/>
      <c r="H50" s="22" t="s">
        <v>77</v>
      </c>
      <c r="I50" s="23">
        <f>SUM(I6:I49)</f>
        <v>51416.323200000006</v>
      </c>
      <c r="J50" s="15"/>
      <c r="L50" s="15"/>
    </row>
    <row r="51" spans="1:10" ht="12">
      <c r="A51" s="24"/>
      <c r="B51" s="25"/>
      <c r="C51" s="25"/>
      <c r="D51" s="25"/>
      <c r="E51" s="15"/>
      <c r="F51" s="15"/>
      <c r="G51" s="25"/>
      <c r="H51" s="25"/>
      <c r="I51" s="26"/>
      <c r="J51" s="25"/>
    </row>
    <row r="52" spans="1:10" ht="18" customHeight="1">
      <c r="A52" s="37" t="s">
        <v>78</v>
      </c>
      <c r="B52" s="37"/>
      <c r="C52" s="37"/>
      <c r="D52" s="37"/>
      <c r="E52" s="37"/>
      <c r="F52" s="37"/>
      <c r="G52" s="37"/>
      <c r="H52" s="37"/>
      <c r="I52" s="37"/>
      <c r="J52" s="37"/>
    </row>
    <row r="53" spans="1:10" ht="12">
      <c r="A53" s="24"/>
      <c r="B53" s="27"/>
      <c r="C53" s="25"/>
      <c r="D53" s="25"/>
      <c r="E53" s="15"/>
      <c r="F53" s="28"/>
      <c r="G53" s="29"/>
      <c r="H53" s="29"/>
      <c r="I53" s="30"/>
      <c r="J53" s="25"/>
    </row>
    <row r="54" spans="1:10" s="2" customFormat="1" ht="21">
      <c r="A54" s="12">
        <v>1</v>
      </c>
      <c r="B54" s="12" t="s">
        <v>79</v>
      </c>
      <c r="C54" s="12" t="s">
        <v>13</v>
      </c>
      <c r="D54" s="12" t="s">
        <v>14</v>
      </c>
      <c r="E54" s="12" t="s">
        <v>15</v>
      </c>
      <c r="F54" s="12" t="s">
        <v>80</v>
      </c>
      <c r="G54" s="13">
        <v>12.5</v>
      </c>
      <c r="H54" s="12"/>
      <c r="I54" s="14">
        <v>300</v>
      </c>
      <c r="J54" s="12" t="s">
        <v>31</v>
      </c>
    </row>
    <row r="55" spans="1:10" s="2" customFormat="1" ht="21">
      <c r="A55" s="12">
        <v>2</v>
      </c>
      <c r="B55" s="12" t="s">
        <v>81</v>
      </c>
      <c r="C55" s="12" t="s">
        <v>13</v>
      </c>
      <c r="D55" s="12" t="s">
        <v>14</v>
      </c>
      <c r="E55" s="12" t="s">
        <v>15</v>
      </c>
      <c r="F55" s="12" t="s">
        <v>80</v>
      </c>
      <c r="G55" s="13">
        <v>2</v>
      </c>
      <c r="H55" s="12"/>
      <c r="I55" s="14">
        <v>73</v>
      </c>
      <c r="J55" s="12" t="s">
        <v>31</v>
      </c>
    </row>
    <row r="56" spans="1:10" s="2" customFormat="1" ht="21">
      <c r="A56" s="12">
        <v>3</v>
      </c>
      <c r="B56" s="12" t="s">
        <v>82</v>
      </c>
      <c r="C56" s="12" t="s">
        <v>83</v>
      </c>
      <c r="D56" s="12" t="s">
        <v>84</v>
      </c>
      <c r="E56" s="12" t="s">
        <v>15</v>
      </c>
      <c r="F56" s="12" t="s">
        <v>80</v>
      </c>
      <c r="G56" s="13">
        <v>12.5</v>
      </c>
      <c r="H56" s="12"/>
      <c r="I56" s="14">
        <v>456.25</v>
      </c>
      <c r="J56" s="12" t="s">
        <v>31</v>
      </c>
    </row>
    <row r="57" spans="1:10" s="2" customFormat="1" ht="12">
      <c r="A57" s="12">
        <v>4</v>
      </c>
      <c r="B57" s="12" t="s">
        <v>85</v>
      </c>
      <c r="C57" s="12" t="s">
        <v>13</v>
      </c>
      <c r="D57" s="12" t="s">
        <v>14</v>
      </c>
      <c r="E57" s="12" t="s">
        <v>42</v>
      </c>
      <c r="F57" s="12" t="s">
        <v>80</v>
      </c>
      <c r="G57" s="13">
        <v>12</v>
      </c>
      <c r="H57" s="12"/>
      <c r="I57" s="14">
        <v>432</v>
      </c>
      <c r="J57" s="12" t="s">
        <v>31</v>
      </c>
    </row>
    <row r="58" spans="1:10" s="2" customFormat="1" ht="21">
      <c r="A58" s="12">
        <v>5</v>
      </c>
      <c r="B58" s="12" t="s">
        <v>86</v>
      </c>
      <c r="C58" s="12" t="s">
        <v>13</v>
      </c>
      <c r="D58" s="12" t="s">
        <v>14</v>
      </c>
      <c r="E58" s="12" t="s">
        <v>15</v>
      </c>
      <c r="F58" s="12" t="s">
        <v>80</v>
      </c>
      <c r="G58" s="13">
        <v>12.5</v>
      </c>
      <c r="H58" s="12"/>
      <c r="I58" s="14">
        <v>434.35</v>
      </c>
      <c r="J58" s="12" t="s">
        <v>31</v>
      </c>
    </row>
    <row r="59" spans="1:10" s="2" customFormat="1" ht="21">
      <c r="A59" s="12">
        <v>6</v>
      </c>
      <c r="B59" s="12" t="s">
        <v>87</v>
      </c>
      <c r="C59" s="12" t="s">
        <v>13</v>
      </c>
      <c r="D59" s="12" t="s">
        <v>14</v>
      </c>
      <c r="E59" s="12" t="s">
        <v>15</v>
      </c>
      <c r="F59" s="12" t="s">
        <v>80</v>
      </c>
      <c r="G59" s="13">
        <v>53.13</v>
      </c>
      <c r="H59" s="20"/>
      <c r="I59" s="21">
        <v>1939.25</v>
      </c>
      <c r="J59" s="12" t="s">
        <v>31</v>
      </c>
    </row>
    <row r="60" spans="1:10" s="2" customFormat="1" ht="12">
      <c r="A60" s="15"/>
      <c r="B60" s="15"/>
      <c r="C60" s="15"/>
      <c r="D60" s="15"/>
      <c r="E60" s="15"/>
      <c r="F60" s="15"/>
      <c r="G60" s="15"/>
      <c r="H60" s="22" t="s">
        <v>88</v>
      </c>
      <c r="I60" s="23">
        <f>SUM(I54:I59)</f>
        <v>3634.85</v>
      </c>
      <c r="J60" s="15"/>
    </row>
    <row r="61" spans="1:10" s="2" customFormat="1" ht="12">
      <c r="A61" s="15"/>
      <c r="B61" s="15"/>
      <c r="C61" s="15"/>
      <c r="D61" s="15"/>
      <c r="E61" s="15"/>
      <c r="F61" s="15"/>
      <c r="G61" s="15"/>
      <c r="H61" s="15"/>
      <c r="I61" s="31"/>
      <c r="J61" s="15"/>
    </row>
    <row r="62" spans="1:10" s="2" customFormat="1" ht="12">
      <c r="A62" s="15"/>
      <c r="B62" s="15"/>
      <c r="C62" s="15"/>
      <c r="D62" s="15"/>
      <c r="E62" s="15"/>
      <c r="F62" s="15"/>
      <c r="G62" s="15"/>
      <c r="H62" s="15"/>
      <c r="I62" s="31"/>
      <c r="J62" s="15"/>
    </row>
    <row r="63" spans="1:10" s="2" customFormat="1" ht="12.75">
      <c r="A63" s="32"/>
      <c r="C63" s="33"/>
      <c r="D63" s="11"/>
      <c r="E63" s="11"/>
      <c r="F63" s="11"/>
      <c r="G63" s="11"/>
      <c r="H63" s="11"/>
      <c r="I63" s="34"/>
      <c r="J63" s="11"/>
    </row>
    <row r="64" spans="1:10" s="2" customFormat="1" ht="12.75">
      <c r="A64" s="32"/>
      <c r="B64" s="11"/>
      <c r="C64" s="11"/>
      <c r="D64" s="11"/>
      <c r="E64" s="11"/>
      <c r="F64" s="11"/>
      <c r="G64" s="11"/>
      <c r="H64" s="35" t="s">
        <v>89</v>
      </c>
      <c r="I64" s="36">
        <v>55051.17</v>
      </c>
      <c r="J64" s="11"/>
    </row>
  </sheetData>
  <sheetProtection selectLockedCells="1" selectUnlockedCells="1"/>
  <mergeCells count="22">
    <mergeCell ref="A1:J1"/>
    <mergeCell ref="A3:J3"/>
    <mergeCell ref="A9:A11"/>
    <mergeCell ref="B9:B11"/>
    <mergeCell ref="C9:C11"/>
    <mergeCell ref="D9:D11"/>
    <mergeCell ref="E9:E11"/>
    <mergeCell ref="A19:A20"/>
    <mergeCell ref="B19:B20"/>
    <mergeCell ref="E19:E20"/>
    <mergeCell ref="A27:A28"/>
    <mergeCell ref="B27:B28"/>
    <mergeCell ref="E27:E28"/>
    <mergeCell ref="A52:J52"/>
    <mergeCell ref="A31:A32"/>
    <mergeCell ref="B31:B32"/>
    <mergeCell ref="E31:E32"/>
    <mergeCell ref="A33:A48"/>
    <mergeCell ref="B33:B48"/>
    <mergeCell ref="E33:E48"/>
    <mergeCell ref="C34:D39"/>
    <mergeCell ref="C41:D47"/>
  </mergeCells>
  <printOptions horizontalCentered="1"/>
  <pageMargins left="0.6201388888888889" right="0.7402777777777778" top="0.4701388888888889" bottom="1.05" header="0.5118055555555555" footer="0.5118055555555555"/>
  <pageSetup firstPageNumber="1" useFirstPageNumber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Józef Waschut</dc:creator>
  <cp:keywords/>
  <dc:description/>
  <cp:lastModifiedBy>Józef Waschut</cp:lastModifiedBy>
  <cp:lastPrinted>2012-05-14T08:18:01Z</cp:lastPrinted>
  <dcterms:modified xsi:type="dcterms:W3CDTF">2012-05-14T08:19:52Z</dcterms:modified>
  <cp:category/>
  <cp:version/>
  <cp:contentType/>
  <cp:contentStatus/>
</cp:coreProperties>
</file>