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75" activeTab="0"/>
  </bookViews>
  <sheets>
    <sheet name="tabela 7" sheetId="1" r:id="rId1"/>
  </sheets>
  <definedNames>
    <definedName name="_xlnm.Print_Area" localSheetId="0">'tabela 7'!$A$1:$I$38</definedName>
    <definedName name="_xlnm.Print_Titles" localSheetId="0">'tabela 7'!$7:$9</definedName>
  </definedNames>
  <calcPr fullCalcOnLoad="1"/>
</workbook>
</file>

<file path=xl/sharedStrings.xml><?xml version="1.0" encoding="utf-8"?>
<sst xmlns="http://schemas.openxmlformats.org/spreadsheetml/2006/main" count="43" uniqueCount="40">
  <si>
    <t>Dział</t>
  </si>
  <si>
    <t>Określenie klasyfikacji budżetowej</t>
  </si>
  <si>
    <t>Opracowania geodezyjne i kartograficzne</t>
  </si>
  <si>
    <t>Gospodarka gruntami i nieruchomościami</t>
  </si>
  <si>
    <t>Ochrona Zdrowia</t>
  </si>
  <si>
    <t>R  A Z  E M :</t>
  </si>
  <si>
    <t>wg uchwały</t>
  </si>
  <si>
    <t>po zmianach</t>
  </si>
  <si>
    <t>Rozdz.</t>
  </si>
  <si>
    <t>Gospodarka mieszkaniowa</t>
  </si>
  <si>
    <t>§</t>
  </si>
  <si>
    <t>Działalność usługowa</t>
  </si>
  <si>
    <t>Nadzór budowlany</t>
  </si>
  <si>
    <t>Bezpieczeństwo publiczne i ochrona przeciwpożarowa</t>
  </si>
  <si>
    <t>Zespoły do spraw orzekania o stopniu niepełnosprawności</t>
  </si>
  <si>
    <t>Administracja publiczna</t>
  </si>
  <si>
    <t>Tabela nr 7</t>
  </si>
  <si>
    <t>Komendy powiatowe Państwowej Straży Pożarnej</t>
  </si>
  <si>
    <t>Wskaźnik</t>
  </si>
  <si>
    <t>Obrona cywilna</t>
  </si>
  <si>
    <t>Plan</t>
  </si>
  <si>
    <t xml:space="preserve">Plan </t>
  </si>
  <si>
    <t>Wykonanie</t>
  </si>
  <si>
    <t>7:6 (%)</t>
  </si>
  <si>
    <t>Pomoc społeczna</t>
  </si>
  <si>
    <t>Pozostałe zadania w zakresie polityki społecznej</t>
  </si>
  <si>
    <t>Środki na zadania z zakresu administracji rządowej</t>
  </si>
  <si>
    <t>Ośrodki dokumentacji geodezyjnej i kartograficznej</t>
  </si>
  <si>
    <t>Prace geodezyjne i kartograficzne (nieinwestycyjne)</t>
  </si>
  <si>
    <t>Ośrodki wsparcia</t>
  </si>
  <si>
    <t>Składki na ubezpieczenie zdrowotne oraz świadczenia dla osób nie objętych obowiazkiem ubezpieczenia zdrowotnego</t>
  </si>
  <si>
    <t>Urzędy wojewódzkie</t>
  </si>
  <si>
    <t>Kwalifikacja wojskowa</t>
  </si>
  <si>
    <t>Usuwanie skutków klęsk żywiołowych</t>
  </si>
  <si>
    <t>realizowane w 2010 roku</t>
  </si>
  <si>
    <t>Urzędy naczelnych organów władzy państwowej, kontroli i ochrrony prawa oraz sądownictwa</t>
  </si>
  <si>
    <t>Wybory do rad gmin, rad powiatów i sejmików województw oraz referenda gminne, powiatowe i wojewódzkie</t>
  </si>
  <si>
    <t>Oświata i wychowanie</t>
  </si>
  <si>
    <t>Szkoły zawodowe</t>
  </si>
  <si>
    <t>Zadania w zakresie przeciwdziałania przemocy w rodzinie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</si>
</sst>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_ ;\-#,##0\ 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right" vertical="center" wrapText="1"/>
    </xf>
    <xf numFmtId="167" fontId="12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67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167" fontId="7" fillId="0" borderId="11" xfId="0" applyNumberFormat="1" applyFont="1" applyBorder="1" applyAlignment="1">
      <alignment vertical="center"/>
    </xf>
    <xf numFmtId="167" fontId="12" fillId="0" borderId="11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 wrapText="1"/>
    </xf>
    <xf numFmtId="167" fontId="7" fillId="0" borderId="16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167" fontId="13" fillId="0" borderId="14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BreakPreview" zoomScale="150" zoomScaleSheetLayoutView="150" zoomScalePageLayoutView="0" workbookViewId="0" topLeftCell="A1">
      <selection activeCell="A41" sqref="A41:I41"/>
    </sheetView>
  </sheetViews>
  <sheetFormatPr defaultColWidth="9.25390625" defaultRowHeight="12.75"/>
  <cols>
    <col min="1" max="1" width="5.375" style="1" customWidth="1"/>
    <col min="2" max="2" width="7.125" style="1" customWidth="1"/>
    <col min="3" max="3" width="6.00390625" style="1" customWidth="1"/>
    <col min="4" max="4" width="15.375" style="1" customWidth="1"/>
    <col min="5" max="5" width="19.25390625" style="1" customWidth="1"/>
    <col min="6" max="6" width="10.875" style="2" customWidth="1"/>
    <col min="7" max="7" width="10.75390625" style="1" customWidth="1"/>
    <col min="8" max="8" width="11.125" style="1" customWidth="1"/>
    <col min="9" max="9" width="9.75390625" style="1" bestFit="1" customWidth="1"/>
    <col min="10" max="15" width="9.25390625" style="1" customWidth="1"/>
    <col min="16" max="16" width="8.375" style="1" customWidth="1"/>
    <col min="17" max="16384" width="9.25390625" style="1" customWidth="1"/>
  </cols>
  <sheetData>
    <row r="1" spans="1:9" ht="12" customHeight="1">
      <c r="A1" s="7"/>
      <c r="B1" s="7"/>
      <c r="C1" s="7"/>
      <c r="D1" s="7"/>
      <c r="E1" s="7"/>
      <c r="F1" s="8"/>
      <c r="G1" s="7"/>
      <c r="H1" s="70" t="s">
        <v>16</v>
      </c>
      <c r="I1" s="70"/>
    </row>
    <row r="2" spans="1:9" ht="18.75" customHeight="1">
      <c r="A2" s="7"/>
      <c r="B2" s="7"/>
      <c r="C2" s="7"/>
      <c r="D2" s="7"/>
      <c r="E2" s="7"/>
      <c r="F2" s="8"/>
      <c r="G2" s="7"/>
      <c r="H2" s="46"/>
      <c r="I2" s="46"/>
    </row>
    <row r="3" spans="1:9" ht="9" customHeight="1">
      <c r="A3" s="7"/>
      <c r="B3" s="7"/>
      <c r="C3" s="7"/>
      <c r="D3" s="7"/>
      <c r="E3" s="7"/>
      <c r="F3" s="8"/>
      <c r="G3" s="7"/>
      <c r="H3" s="7"/>
      <c r="I3" s="7"/>
    </row>
    <row r="4" spans="1:9" ht="18.75">
      <c r="A4" s="71" t="s">
        <v>26</v>
      </c>
      <c r="B4" s="71"/>
      <c r="C4" s="71"/>
      <c r="D4" s="71"/>
      <c r="E4" s="71"/>
      <c r="F4" s="71"/>
      <c r="G4" s="71"/>
      <c r="H4" s="72"/>
      <c r="I4" s="72"/>
    </row>
    <row r="5" spans="1:9" ht="18.75">
      <c r="A5" s="71" t="s">
        <v>34</v>
      </c>
      <c r="B5" s="71"/>
      <c r="C5" s="71"/>
      <c r="D5" s="73"/>
      <c r="E5" s="73"/>
      <c r="F5" s="73"/>
      <c r="G5" s="73"/>
      <c r="H5" s="73"/>
      <c r="I5" s="73"/>
    </row>
    <row r="6" spans="1:9" ht="18" customHeight="1">
      <c r="A6" s="9"/>
      <c r="B6" s="9"/>
      <c r="C6" s="9"/>
      <c r="D6" s="10"/>
      <c r="E6" s="10"/>
      <c r="F6" s="10"/>
      <c r="G6" s="10"/>
      <c r="H6" s="10"/>
      <c r="I6" s="10"/>
    </row>
    <row r="7" spans="1:9" ht="12" customHeight="1">
      <c r="A7" s="74" t="s">
        <v>0</v>
      </c>
      <c r="B7" s="74" t="s">
        <v>8</v>
      </c>
      <c r="C7" s="74" t="s">
        <v>10</v>
      </c>
      <c r="D7" s="76" t="s">
        <v>1</v>
      </c>
      <c r="E7" s="77"/>
      <c r="F7" s="11" t="s">
        <v>20</v>
      </c>
      <c r="G7" s="11" t="s">
        <v>21</v>
      </c>
      <c r="H7" s="74" t="s">
        <v>22</v>
      </c>
      <c r="I7" s="12" t="s">
        <v>18</v>
      </c>
    </row>
    <row r="8" spans="1:9" ht="12.75" customHeight="1">
      <c r="A8" s="75"/>
      <c r="B8" s="75"/>
      <c r="C8" s="75"/>
      <c r="D8" s="78"/>
      <c r="E8" s="79"/>
      <c r="F8" s="13" t="s">
        <v>6</v>
      </c>
      <c r="G8" s="13" t="s">
        <v>7</v>
      </c>
      <c r="H8" s="75"/>
      <c r="I8" s="14" t="s">
        <v>23</v>
      </c>
    </row>
    <row r="9" spans="1:9" ht="12" customHeight="1">
      <c r="A9" s="15">
        <v>1</v>
      </c>
      <c r="B9" s="15">
        <v>2</v>
      </c>
      <c r="C9" s="15">
        <v>3</v>
      </c>
      <c r="D9" s="80">
        <v>4</v>
      </c>
      <c r="E9" s="81"/>
      <c r="F9" s="43">
        <v>5</v>
      </c>
      <c r="G9" s="43">
        <v>6</v>
      </c>
      <c r="H9" s="44">
        <v>7</v>
      </c>
      <c r="I9" s="45">
        <v>8</v>
      </c>
    </row>
    <row r="10" spans="1:9" s="3" customFormat="1" ht="24" customHeight="1">
      <c r="A10" s="38">
        <v>700</v>
      </c>
      <c r="B10" s="50" t="s">
        <v>9</v>
      </c>
      <c r="C10" s="51"/>
      <c r="D10" s="51"/>
      <c r="E10" s="52"/>
      <c r="F10" s="16">
        <f>SUM(F11:F11)</f>
        <v>34162</v>
      </c>
      <c r="G10" s="16">
        <f>SUM(G11:G11)</f>
        <v>1012493</v>
      </c>
      <c r="H10" s="16">
        <f>SUM(H11:H11)</f>
        <v>1010784.54</v>
      </c>
      <c r="I10" s="17">
        <f aca="true" t="shared" si="0" ref="I10:I23">H10/G10</f>
        <v>0.9983126204329315</v>
      </c>
    </row>
    <row r="11" spans="1:9" ht="27.75" customHeight="1">
      <c r="A11" s="37"/>
      <c r="B11" s="18">
        <v>70005</v>
      </c>
      <c r="C11" s="18">
        <v>2110</v>
      </c>
      <c r="D11" s="82" t="s">
        <v>3</v>
      </c>
      <c r="E11" s="49"/>
      <c r="F11" s="19">
        <v>34162</v>
      </c>
      <c r="G11" s="19">
        <v>1012493</v>
      </c>
      <c r="H11" s="20">
        <v>1010784.54</v>
      </c>
      <c r="I11" s="21">
        <f t="shared" si="0"/>
        <v>0.9983126204329315</v>
      </c>
    </row>
    <row r="12" spans="1:9" s="3" customFormat="1" ht="26.25" customHeight="1">
      <c r="A12" s="38">
        <v>710</v>
      </c>
      <c r="B12" s="50" t="s">
        <v>11</v>
      </c>
      <c r="C12" s="51"/>
      <c r="D12" s="51"/>
      <c r="E12" s="52"/>
      <c r="F12" s="16">
        <f>SUM(F13:F17)</f>
        <v>657493</v>
      </c>
      <c r="G12" s="16">
        <f>SUM(G13:G17)</f>
        <v>670551</v>
      </c>
      <c r="H12" s="16">
        <f>SUM(H13:H17)</f>
        <v>670470.23</v>
      </c>
      <c r="I12" s="17">
        <f t="shared" si="0"/>
        <v>0.9998795468204507</v>
      </c>
    </row>
    <row r="13" spans="1:9" ht="30.75" customHeight="1">
      <c r="A13" s="37"/>
      <c r="B13" s="37">
        <v>71012</v>
      </c>
      <c r="C13" s="18">
        <v>2110</v>
      </c>
      <c r="D13" s="69" t="s">
        <v>27</v>
      </c>
      <c r="E13" s="69"/>
      <c r="F13" s="19">
        <v>44932</v>
      </c>
      <c r="G13" s="19">
        <v>44932</v>
      </c>
      <c r="H13" s="20">
        <v>44932</v>
      </c>
      <c r="I13" s="21">
        <f t="shared" si="0"/>
        <v>1</v>
      </c>
    </row>
    <row r="14" spans="1:9" ht="27.75" customHeight="1">
      <c r="A14" s="39"/>
      <c r="B14" s="37">
        <v>71013</v>
      </c>
      <c r="C14" s="18">
        <v>2110</v>
      </c>
      <c r="D14" s="48" t="s">
        <v>28</v>
      </c>
      <c r="E14" s="49"/>
      <c r="F14" s="19">
        <v>107495</v>
      </c>
      <c r="G14" s="19">
        <v>107495</v>
      </c>
      <c r="H14" s="19">
        <v>107495</v>
      </c>
      <c r="I14" s="23">
        <f t="shared" si="0"/>
        <v>1</v>
      </c>
    </row>
    <row r="15" spans="1:9" ht="24" customHeight="1">
      <c r="A15" s="39"/>
      <c r="B15" s="37">
        <v>71014</v>
      </c>
      <c r="C15" s="18">
        <v>2110</v>
      </c>
      <c r="D15" s="48" t="s">
        <v>2</v>
      </c>
      <c r="E15" s="49"/>
      <c r="F15" s="19">
        <v>6766</v>
      </c>
      <c r="G15" s="19">
        <v>6766</v>
      </c>
      <c r="H15" s="19">
        <v>6765.39</v>
      </c>
      <c r="I15" s="23">
        <f t="shared" si="0"/>
        <v>0.9999098433343186</v>
      </c>
    </row>
    <row r="16" spans="1:9" ht="24" customHeight="1">
      <c r="A16" s="39"/>
      <c r="B16" s="18">
        <v>71015</v>
      </c>
      <c r="C16" s="18">
        <v>2110</v>
      </c>
      <c r="D16" s="48" t="s">
        <v>12</v>
      </c>
      <c r="E16" s="49"/>
      <c r="F16" s="19">
        <v>498300</v>
      </c>
      <c r="G16" s="19">
        <v>510358</v>
      </c>
      <c r="H16" s="19">
        <v>510282.8</v>
      </c>
      <c r="I16" s="23">
        <f>H16/G16</f>
        <v>0.9998526524518083</v>
      </c>
    </row>
    <row r="17" spans="1:9" ht="25.5" customHeight="1">
      <c r="A17" s="39"/>
      <c r="B17" s="29">
        <v>71078</v>
      </c>
      <c r="C17" s="18">
        <v>2110</v>
      </c>
      <c r="D17" s="48" t="s">
        <v>33</v>
      </c>
      <c r="E17" s="49"/>
      <c r="F17" s="19">
        <v>0</v>
      </c>
      <c r="G17" s="19">
        <v>1000</v>
      </c>
      <c r="H17" s="19">
        <v>995.04</v>
      </c>
      <c r="I17" s="23">
        <f>H17/G17</f>
        <v>0.9950399999999999</v>
      </c>
    </row>
    <row r="18" spans="1:9" s="3" customFormat="1" ht="27" customHeight="1">
      <c r="A18" s="40">
        <v>750</v>
      </c>
      <c r="B18" s="50" t="s">
        <v>15</v>
      </c>
      <c r="C18" s="51"/>
      <c r="D18" s="51"/>
      <c r="E18" s="52"/>
      <c r="F18" s="16">
        <f>SUM(F19:F20)</f>
        <v>430776</v>
      </c>
      <c r="G18" s="16">
        <f>SUM(G19:G20)</f>
        <v>497976</v>
      </c>
      <c r="H18" s="16">
        <f>SUM(H19:H20)</f>
        <v>497596.79</v>
      </c>
      <c r="I18" s="24">
        <f t="shared" si="0"/>
        <v>0.9992384974376275</v>
      </c>
    </row>
    <row r="19" spans="1:9" ht="23.25" customHeight="1">
      <c r="A19" s="37"/>
      <c r="B19" s="37">
        <v>75011</v>
      </c>
      <c r="C19" s="18">
        <v>2110</v>
      </c>
      <c r="D19" s="48" t="s">
        <v>31</v>
      </c>
      <c r="E19" s="49"/>
      <c r="F19" s="19">
        <v>415276</v>
      </c>
      <c r="G19" s="19">
        <v>461076</v>
      </c>
      <c r="H19" s="19">
        <v>461076</v>
      </c>
      <c r="I19" s="23">
        <f t="shared" si="0"/>
        <v>1</v>
      </c>
    </row>
    <row r="20" spans="1:9" ht="23.25" customHeight="1">
      <c r="A20" s="41"/>
      <c r="B20" s="18">
        <v>75045</v>
      </c>
      <c r="C20" s="18">
        <v>2110</v>
      </c>
      <c r="D20" s="48" t="s">
        <v>32</v>
      </c>
      <c r="E20" s="49"/>
      <c r="F20" s="19">
        <v>15500</v>
      </c>
      <c r="G20" s="19">
        <v>36900</v>
      </c>
      <c r="H20" s="19">
        <v>36520.79</v>
      </c>
      <c r="I20" s="23">
        <f t="shared" si="0"/>
        <v>0.9897233062330624</v>
      </c>
    </row>
    <row r="21" spans="1:9" s="3" customFormat="1" ht="28.5" customHeight="1">
      <c r="A21" s="40">
        <v>751</v>
      </c>
      <c r="B21" s="50" t="s">
        <v>35</v>
      </c>
      <c r="C21" s="51"/>
      <c r="D21" s="51"/>
      <c r="E21" s="52"/>
      <c r="F21" s="16">
        <f>SUM(F22)</f>
        <v>0</v>
      </c>
      <c r="G21" s="16">
        <f>SUM(G22)</f>
        <v>40926</v>
      </c>
      <c r="H21" s="16">
        <f>SUM(H22)</f>
        <v>39391.68</v>
      </c>
      <c r="I21" s="24">
        <f>H21/G21</f>
        <v>0.9625098959096907</v>
      </c>
    </row>
    <row r="22" spans="1:9" ht="42.75" customHeight="1">
      <c r="A22" s="37"/>
      <c r="B22" s="37">
        <v>75109</v>
      </c>
      <c r="C22" s="18">
        <v>2110</v>
      </c>
      <c r="D22" s="48" t="s">
        <v>36</v>
      </c>
      <c r="E22" s="49"/>
      <c r="F22" s="19">
        <v>0</v>
      </c>
      <c r="G22" s="19">
        <v>40926</v>
      </c>
      <c r="H22" s="19">
        <v>39391.68</v>
      </c>
      <c r="I22" s="23">
        <f>H22/G22</f>
        <v>0.9625098959096907</v>
      </c>
    </row>
    <row r="23" spans="1:9" s="3" customFormat="1" ht="24.75" customHeight="1">
      <c r="A23" s="38">
        <v>754</v>
      </c>
      <c r="B23" s="58" t="s">
        <v>13</v>
      </c>
      <c r="C23" s="59"/>
      <c r="D23" s="59"/>
      <c r="E23" s="60"/>
      <c r="F23" s="16">
        <f>SUM(F24:F26)</f>
        <v>7360000</v>
      </c>
      <c r="G23" s="16">
        <f>SUM(G24:G28)</f>
        <v>7958051</v>
      </c>
      <c r="H23" s="16">
        <f>SUM(H24:H28)</f>
        <v>7958039.100000001</v>
      </c>
      <c r="I23" s="24">
        <f t="shared" si="0"/>
        <v>0.9999985046589925</v>
      </c>
    </row>
    <row r="24" spans="1:9" ht="35.25" customHeight="1">
      <c r="A24" s="39"/>
      <c r="B24" s="37">
        <v>75411</v>
      </c>
      <c r="C24" s="18">
        <v>2110</v>
      </c>
      <c r="D24" s="54" t="s">
        <v>17</v>
      </c>
      <c r="E24" s="55"/>
      <c r="F24" s="25">
        <v>7352000</v>
      </c>
      <c r="G24" s="25">
        <v>7857085</v>
      </c>
      <c r="H24" s="25">
        <v>7857077.95</v>
      </c>
      <c r="I24" s="26">
        <f aca="true" t="shared" si="1" ref="I24:I37">H24/G24</f>
        <v>0.9999991027206655</v>
      </c>
    </row>
    <row r="25" spans="1:9" ht="33.75" customHeight="1">
      <c r="A25" s="39"/>
      <c r="B25" s="37">
        <v>75411</v>
      </c>
      <c r="C25" s="37">
        <v>6410</v>
      </c>
      <c r="D25" s="54" t="s">
        <v>17</v>
      </c>
      <c r="E25" s="55"/>
      <c r="F25" s="19">
        <v>0</v>
      </c>
      <c r="G25" s="19">
        <v>6000</v>
      </c>
      <c r="H25" s="19">
        <v>6000</v>
      </c>
      <c r="I25" s="23">
        <f t="shared" si="1"/>
        <v>1</v>
      </c>
    </row>
    <row r="26" spans="1:9" ht="24" customHeight="1">
      <c r="A26" s="39"/>
      <c r="B26" s="37">
        <v>75414</v>
      </c>
      <c r="C26" s="37">
        <v>2110</v>
      </c>
      <c r="D26" s="56" t="s">
        <v>19</v>
      </c>
      <c r="E26" s="57"/>
      <c r="F26" s="19">
        <v>8000</v>
      </c>
      <c r="G26" s="19">
        <v>8000</v>
      </c>
      <c r="H26" s="19">
        <v>7995.4</v>
      </c>
      <c r="I26" s="23">
        <f t="shared" si="1"/>
        <v>0.999425</v>
      </c>
    </row>
    <row r="27" spans="1:9" ht="24" customHeight="1">
      <c r="A27" s="39"/>
      <c r="B27" s="18">
        <v>75478</v>
      </c>
      <c r="C27" s="18">
        <v>2110</v>
      </c>
      <c r="D27" s="48" t="s">
        <v>33</v>
      </c>
      <c r="E27" s="49"/>
      <c r="F27" s="19">
        <v>0</v>
      </c>
      <c r="G27" s="19">
        <v>82187</v>
      </c>
      <c r="H27" s="19">
        <v>82186.75</v>
      </c>
      <c r="I27" s="23">
        <f t="shared" si="1"/>
        <v>0.9999969581563994</v>
      </c>
    </row>
    <row r="28" spans="1:9" ht="24.75" customHeight="1">
      <c r="A28" s="39"/>
      <c r="B28" s="18">
        <v>75478</v>
      </c>
      <c r="C28" s="47">
        <v>6410</v>
      </c>
      <c r="D28" s="48" t="s">
        <v>33</v>
      </c>
      <c r="E28" s="49"/>
      <c r="F28" s="19">
        <v>0</v>
      </c>
      <c r="G28" s="19">
        <v>4779</v>
      </c>
      <c r="H28" s="19">
        <v>4779</v>
      </c>
      <c r="I28" s="23">
        <f t="shared" si="1"/>
        <v>1</v>
      </c>
    </row>
    <row r="29" spans="1:9" s="3" customFormat="1" ht="23.25" customHeight="1">
      <c r="A29" s="38">
        <v>801</v>
      </c>
      <c r="B29" s="50" t="s">
        <v>37</v>
      </c>
      <c r="C29" s="51"/>
      <c r="D29" s="51"/>
      <c r="E29" s="52"/>
      <c r="F29" s="27">
        <f>SUM(F30:F30)</f>
        <v>0</v>
      </c>
      <c r="G29" s="27">
        <f>SUM(G30:G30)</f>
        <v>2713</v>
      </c>
      <c r="H29" s="27">
        <f>SUM(H30:H30)</f>
        <v>2713</v>
      </c>
      <c r="I29" s="17">
        <f>H29/G29</f>
        <v>1</v>
      </c>
    </row>
    <row r="30" spans="1:9" ht="25.5" customHeight="1">
      <c r="A30" s="39"/>
      <c r="B30" s="18">
        <v>80130</v>
      </c>
      <c r="C30" s="18">
        <v>2110</v>
      </c>
      <c r="D30" s="53" t="s">
        <v>38</v>
      </c>
      <c r="E30" s="53"/>
      <c r="F30" s="19">
        <v>0</v>
      </c>
      <c r="G30" s="19">
        <v>2713</v>
      </c>
      <c r="H30" s="19">
        <v>2713</v>
      </c>
      <c r="I30" s="21">
        <f>H30/G30</f>
        <v>1</v>
      </c>
    </row>
    <row r="31" spans="1:9" s="3" customFormat="1" ht="22.5" customHeight="1">
      <c r="A31" s="38">
        <v>851</v>
      </c>
      <c r="B31" s="50" t="s">
        <v>4</v>
      </c>
      <c r="C31" s="51"/>
      <c r="D31" s="51"/>
      <c r="E31" s="52"/>
      <c r="F31" s="27">
        <f>SUM(F32:F32)</f>
        <v>3355899</v>
      </c>
      <c r="G31" s="27">
        <f>SUM(G32:G32)</f>
        <v>3417299</v>
      </c>
      <c r="H31" s="27">
        <f>SUM(H32:H32)</f>
        <v>3398231.66</v>
      </c>
      <c r="I31" s="17">
        <f t="shared" si="1"/>
        <v>0.9944203477658818</v>
      </c>
    </row>
    <row r="32" spans="1:9" ht="48" customHeight="1">
      <c r="A32" s="18"/>
      <c r="B32" s="18">
        <v>85156</v>
      </c>
      <c r="C32" s="18">
        <v>2110</v>
      </c>
      <c r="D32" s="63" t="s">
        <v>30</v>
      </c>
      <c r="E32" s="63"/>
      <c r="F32" s="20">
        <v>3355899</v>
      </c>
      <c r="G32" s="20">
        <v>3417299</v>
      </c>
      <c r="H32" s="20">
        <v>3398231.66</v>
      </c>
      <c r="I32" s="21">
        <f t="shared" si="1"/>
        <v>0.9944203477658818</v>
      </c>
    </row>
    <row r="33" spans="1:9" s="3" customFormat="1" ht="26.25" customHeight="1">
      <c r="A33" s="38">
        <v>852</v>
      </c>
      <c r="B33" s="50" t="s">
        <v>24</v>
      </c>
      <c r="C33" s="51"/>
      <c r="D33" s="51"/>
      <c r="E33" s="52"/>
      <c r="F33" s="28">
        <f>SUM(F34:F35)</f>
        <v>357600</v>
      </c>
      <c r="G33" s="28">
        <f>SUM(G34:G35)</f>
        <v>376900</v>
      </c>
      <c r="H33" s="28">
        <f>SUM(H34:H35)</f>
        <v>376900</v>
      </c>
      <c r="I33" s="17">
        <f t="shared" si="1"/>
        <v>1</v>
      </c>
    </row>
    <row r="34" spans="1:9" s="3" customFormat="1" ht="23.25" customHeight="1">
      <c r="A34" s="42"/>
      <c r="B34" s="29">
        <v>85203</v>
      </c>
      <c r="C34" s="18">
        <v>2110</v>
      </c>
      <c r="D34" s="48" t="s">
        <v>29</v>
      </c>
      <c r="E34" s="49"/>
      <c r="F34" s="30">
        <v>327600</v>
      </c>
      <c r="G34" s="30">
        <v>366900</v>
      </c>
      <c r="H34" s="31">
        <v>366900</v>
      </c>
      <c r="I34" s="21">
        <f t="shared" si="1"/>
        <v>1</v>
      </c>
    </row>
    <row r="35" spans="1:9" s="3" customFormat="1" ht="27" customHeight="1">
      <c r="A35" s="42"/>
      <c r="B35" s="18">
        <v>85205</v>
      </c>
      <c r="C35" s="18">
        <v>2110</v>
      </c>
      <c r="D35" s="48" t="s">
        <v>39</v>
      </c>
      <c r="E35" s="49"/>
      <c r="F35" s="30">
        <v>30000</v>
      </c>
      <c r="G35" s="30">
        <v>10000</v>
      </c>
      <c r="H35" s="30">
        <v>10000</v>
      </c>
      <c r="I35" s="21">
        <f t="shared" si="1"/>
        <v>1</v>
      </c>
    </row>
    <row r="36" spans="1:9" ht="21.75" customHeight="1">
      <c r="A36" s="38">
        <v>853</v>
      </c>
      <c r="B36" s="50" t="s">
        <v>25</v>
      </c>
      <c r="C36" s="51"/>
      <c r="D36" s="51"/>
      <c r="E36" s="52"/>
      <c r="F36" s="16">
        <f>F37</f>
        <v>138000</v>
      </c>
      <c r="G36" s="16">
        <f>G37</f>
        <v>173400</v>
      </c>
      <c r="H36" s="16">
        <f>H37</f>
        <v>172237.01</v>
      </c>
      <c r="I36" s="17">
        <f t="shared" si="1"/>
        <v>0.9932930219146483</v>
      </c>
    </row>
    <row r="37" spans="1:9" ht="30" customHeight="1">
      <c r="A37" s="22"/>
      <c r="B37" s="18">
        <v>85321</v>
      </c>
      <c r="C37" s="18">
        <v>2110</v>
      </c>
      <c r="D37" s="64" t="s">
        <v>14</v>
      </c>
      <c r="E37" s="65"/>
      <c r="F37" s="30">
        <v>138000</v>
      </c>
      <c r="G37" s="30">
        <v>173400</v>
      </c>
      <c r="H37" s="32">
        <v>172237.01</v>
      </c>
      <c r="I37" s="21">
        <f t="shared" si="1"/>
        <v>0.9932930219146483</v>
      </c>
    </row>
    <row r="38" spans="1:9" s="4" customFormat="1" ht="19.5" customHeight="1">
      <c r="A38" s="66" t="s">
        <v>5</v>
      </c>
      <c r="B38" s="67"/>
      <c r="C38" s="67"/>
      <c r="D38" s="67"/>
      <c r="E38" s="68"/>
      <c r="F38" s="33">
        <f>F10+F12+F18+F23+F31+F33+F36+F21+F29</f>
        <v>12333930</v>
      </c>
      <c r="G38" s="33">
        <f>G10+G12+G18+G23+G31+G33+G36+G21+G29</f>
        <v>14150309</v>
      </c>
      <c r="H38" s="33">
        <f>H10+H12+H18+H23+H31+H33+H36+H21+H29</f>
        <v>14126364.01</v>
      </c>
      <c r="I38" s="34">
        <f>H38/G38</f>
        <v>0.9983078115113952</v>
      </c>
    </row>
    <row r="39" spans="1:9" ht="12" customHeight="1">
      <c r="A39" s="35"/>
      <c r="B39" s="35"/>
      <c r="C39" s="35"/>
      <c r="D39" s="35"/>
      <c r="E39" s="35"/>
      <c r="F39" s="36"/>
      <c r="G39" s="36"/>
      <c r="H39" s="35"/>
      <c r="I39" s="7"/>
    </row>
    <row r="40" spans="1:9" ht="14.25">
      <c r="A40" s="62"/>
      <c r="B40" s="62"/>
      <c r="C40" s="62"/>
      <c r="D40" s="62"/>
      <c r="E40" s="62"/>
      <c r="F40" s="62"/>
      <c r="G40" s="62"/>
      <c r="H40" s="62"/>
      <c r="I40" s="62"/>
    </row>
    <row r="41" spans="1:9" ht="15">
      <c r="A41" s="61"/>
      <c r="B41" s="61"/>
      <c r="C41" s="61"/>
      <c r="D41" s="61"/>
      <c r="E41" s="61"/>
      <c r="F41" s="61"/>
      <c r="G41" s="61"/>
      <c r="H41" s="61"/>
      <c r="I41" s="61"/>
    </row>
    <row r="42" spans="6:7" ht="12.75">
      <c r="F42" s="5"/>
      <c r="G42" s="5"/>
    </row>
    <row r="43" spans="6:7" ht="15">
      <c r="F43" s="6"/>
      <c r="G43" s="5"/>
    </row>
    <row r="44" spans="6:7" ht="15">
      <c r="F44" s="6"/>
      <c r="G44" s="5"/>
    </row>
    <row r="45" spans="6:7" ht="15">
      <c r="F45" s="6"/>
      <c r="G45" s="5"/>
    </row>
    <row r="46" spans="6:7" ht="15">
      <c r="F46" s="6"/>
      <c r="G46" s="5"/>
    </row>
    <row r="47" spans="6:7" ht="15">
      <c r="F47" s="6"/>
      <c r="G47" s="5"/>
    </row>
    <row r="48" spans="6:7" ht="15">
      <c r="F48" s="6"/>
      <c r="G48" s="5"/>
    </row>
    <row r="49" spans="6:7" ht="15">
      <c r="F49" s="6"/>
      <c r="G49" s="5"/>
    </row>
    <row r="50" spans="6:7" ht="15">
      <c r="F50" s="6"/>
      <c r="G50" s="5"/>
    </row>
    <row r="51" spans="6:7" ht="15">
      <c r="F51" s="6"/>
      <c r="G51" s="5"/>
    </row>
    <row r="52" spans="6:7" ht="15">
      <c r="F52" s="6"/>
      <c r="G52" s="5"/>
    </row>
    <row r="53" spans="6:7" ht="15">
      <c r="F53" s="6"/>
      <c r="G53" s="5"/>
    </row>
    <row r="54" spans="6:7" ht="15">
      <c r="F54" s="6"/>
      <c r="G54" s="5"/>
    </row>
    <row r="55" spans="6:7" ht="15">
      <c r="F55" s="6"/>
      <c r="G55" s="5"/>
    </row>
    <row r="56" spans="6:7" ht="15">
      <c r="F56" s="6"/>
      <c r="G56" s="5"/>
    </row>
    <row r="57" spans="6:7" ht="15">
      <c r="F57" s="6"/>
      <c r="G57" s="5"/>
    </row>
    <row r="58" spans="6:7" ht="15">
      <c r="F58" s="6"/>
      <c r="G58" s="5"/>
    </row>
    <row r="59" spans="6:7" ht="15">
      <c r="F59" s="6"/>
      <c r="G59" s="5"/>
    </row>
    <row r="60" spans="6:7" ht="15">
      <c r="F60" s="6"/>
      <c r="G60" s="5"/>
    </row>
    <row r="61" spans="6:7" ht="15">
      <c r="F61" s="6"/>
      <c r="G61" s="5"/>
    </row>
    <row r="62" spans="6:7" ht="15">
      <c r="F62" s="6"/>
      <c r="G62" s="5"/>
    </row>
    <row r="63" spans="6:7" ht="15">
      <c r="F63" s="6"/>
      <c r="G63" s="5"/>
    </row>
    <row r="64" spans="6:7" ht="15">
      <c r="F64" s="6"/>
      <c r="G64" s="5"/>
    </row>
    <row r="65" spans="6:7" ht="15">
      <c r="F65" s="6"/>
      <c r="G65" s="5"/>
    </row>
    <row r="66" spans="6:7" ht="15">
      <c r="F66" s="6"/>
      <c r="G66" s="5"/>
    </row>
    <row r="67" spans="6:7" ht="15">
      <c r="F67" s="6"/>
      <c r="G67" s="5"/>
    </row>
    <row r="68" spans="6:7" ht="15">
      <c r="F68" s="6"/>
      <c r="G68" s="5"/>
    </row>
    <row r="69" spans="6:7" ht="15">
      <c r="F69" s="6"/>
      <c r="G69" s="5"/>
    </row>
    <row r="70" spans="6:7" ht="15">
      <c r="F70" s="6"/>
      <c r="G70" s="5"/>
    </row>
    <row r="71" spans="6:7" ht="15">
      <c r="F71" s="6"/>
      <c r="G71" s="5"/>
    </row>
    <row r="72" spans="6:7" ht="15">
      <c r="F72" s="6"/>
      <c r="G72" s="5"/>
    </row>
    <row r="73" spans="6:7" ht="15">
      <c r="F73" s="6"/>
      <c r="G73" s="5"/>
    </row>
    <row r="74" spans="6:7" ht="15">
      <c r="F74" s="6"/>
      <c r="G74" s="5"/>
    </row>
    <row r="75" spans="6:7" ht="15">
      <c r="F75" s="6"/>
      <c r="G75" s="5"/>
    </row>
    <row r="76" spans="6:7" ht="15">
      <c r="F76" s="6"/>
      <c r="G76" s="5"/>
    </row>
    <row r="77" spans="6:7" ht="15">
      <c r="F77" s="6"/>
      <c r="G77" s="5"/>
    </row>
    <row r="78" spans="6:7" ht="15">
      <c r="F78" s="6"/>
      <c r="G78" s="5"/>
    </row>
    <row r="79" spans="6:7" ht="15">
      <c r="F79" s="6"/>
      <c r="G79" s="5"/>
    </row>
    <row r="80" spans="6:7" ht="15">
      <c r="F80" s="6"/>
      <c r="G80" s="5"/>
    </row>
    <row r="81" spans="6:7" ht="15">
      <c r="F81" s="6"/>
      <c r="G81" s="5"/>
    </row>
    <row r="82" spans="6:7" ht="15">
      <c r="F82" s="6"/>
      <c r="G82" s="5"/>
    </row>
    <row r="83" spans="6:7" ht="15">
      <c r="F83" s="6"/>
      <c r="G83" s="5"/>
    </row>
    <row r="84" spans="6:7" ht="15">
      <c r="F84" s="6"/>
      <c r="G84" s="5"/>
    </row>
    <row r="85" spans="6:7" ht="15">
      <c r="F85" s="6"/>
      <c r="G85" s="5"/>
    </row>
    <row r="86" spans="6:7" ht="15">
      <c r="F86" s="6"/>
      <c r="G86" s="5"/>
    </row>
    <row r="87" spans="6:7" ht="15">
      <c r="F87" s="6"/>
      <c r="G87" s="5"/>
    </row>
    <row r="88" spans="6:7" ht="15">
      <c r="F88" s="6"/>
      <c r="G88" s="5"/>
    </row>
    <row r="89" spans="6:7" ht="15">
      <c r="F89" s="6"/>
      <c r="G89" s="5"/>
    </row>
    <row r="90" spans="6:7" ht="15">
      <c r="F90" s="6"/>
      <c r="G90" s="5"/>
    </row>
    <row r="91" spans="6:7" ht="15">
      <c r="F91" s="6"/>
      <c r="G91" s="5"/>
    </row>
    <row r="92" spans="6:7" ht="15">
      <c r="F92" s="6"/>
      <c r="G92" s="5"/>
    </row>
    <row r="93" spans="6:7" ht="15">
      <c r="F93" s="6"/>
      <c r="G93" s="5"/>
    </row>
    <row r="94" spans="6:7" ht="15">
      <c r="F94" s="6"/>
      <c r="G94" s="5"/>
    </row>
    <row r="95" spans="6:7" ht="15">
      <c r="F95" s="6"/>
      <c r="G95" s="5"/>
    </row>
    <row r="96" spans="6:7" ht="15">
      <c r="F96" s="6"/>
      <c r="G96" s="5"/>
    </row>
    <row r="97" spans="6:7" ht="15">
      <c r="F97" s="6"/>
      <c r="G97" s="5"/>
    </row>
    <row r="98" spans="6:7" ht="15">
      <c r="F98" s="6"/>
      <c r="G98" s="5"/>
    </row>
    <row r="99" spans="6:7" ht="15">
      <c r="F99" s="6"/>
      <c r="G99" s="5"/>
    </row>
    <row r="100" spans="6:7" ht="15">
      <c r="F100" s="6"/>
      <c r="G100" s="5"/>
    </row>
    <row r="101" spans="6:7" ht="15">
      <c r="F101" s="6"/>
      <c r="G101" s="5"/>
    </row>
    <row r="102" spans="6:7" ht="15">
      <c r="F102" s="6"/>
      <c r="G102" s="5"/>
    </row>
    <row r="103" spans="6:7" ht="15">
      <c r="F103" s="6"/>
      <c r="G103" s="5"/>
    </row>
    <row r="104" spans="6:7" ht="15">
      <c r="F104" s="6"/>
      <c r="G104" s="5"/>
    </row>
    <row r="105" spans="6:7" ht="15">
      <c r="F105" s="6"/>
      <c r="G105" s="5"/>
    </row>
    <row r="106" spans="6:7" ht="15">
      <c r="F106" s="6"/>
      <c r="G106" s="5"/>
    </row>
    <row r="107" spans="6:7" ht="15">
      <c r="F107" s="6"/>
      <c r="G107" s="5"/>
    </row>
    <row r="108" spans="6:7" ht="15">
      <c r="F108" s="6"/>
      <c r="G108" s="5"/>
    </row>
    <row r="109" spans="6:7" ht="15">
      <c r="F109" s="6"/>
      <c r="G109" s="5"/>
    </row>
    <row r="110" spans="6:7" ht="15">
      <c r="F110" s="6"/>
      <c r="G110" s="5"/>
    </row>
    <row r="111" spans="6:7" ht="15">
      <c r="F111" s="6"/>
      <c r="G111" s="5"/>
    </row>
    <row r="112" spans="6:7" ht="15">
      <c r="F112" s="6"/>
      <c r="G112" s="5"/>
    </row>
    <row r="113" spans="6:7" ht="15">
      <c r="F113" s="6"/>
      <c r="G113" s="5"/>
    </row>
    <row r="114" spans="6:7" ht="15">
      <c r="F114" s="6"/>
      <c r="G114" s="5"/>
    </row>
    <row r="115" spans="6:7" ht="15">
      <c r="F115" s="6"/>
      <c r="G115" s="5"/>
    </row>
    <row r="116" spans="6:7" ht="15">
      <c r="F116" s="6"/>
      <c r="G116" s="5"/>
    </row>
    <row r="117" spans="6:7" ht="15">
      <c r="F117" s="6"/>
      <c r="G117" s="5"/>
    </row>
    <row r="118" spans="6:7" ht="15">
      <c r="F118" s="6"/>
      <c r="G118" s="5"/>
    </row>
    <row r="119" spans="6:7" ht="15">
      <c r="F119" s="6"/>
      <c r="G119" s="5"/>
    </row>
    <row r="120" spans="6:7" ht="15">
      <c r="F120" s="6"/>
      <c r="G120" s="5"/>
    </row>
    <row r="121" spans="6:7" ht="15">
      <c r="F121" s="6"/>
      <c r="G121" s="5"/>
    </row>
    <row r="122" spans="6:7" ht="15">
      <c r="F122" s="6"/>
      <c r="G122" s="5"/>
    </row>
    <row r="123" spans="6:7" ht="15">
      <c r="F123" s="6"/>
      <c r="G123" s="5"/>
    </row>
    <row r="124" spans="6:7" ht="15">
      <c r="F124" s="6"/>
      <c r="G124" s="5"/>
    </row>
    <row r="125" spans="6:7" ht="15">
      <c r="F125" s="6"/>
      <c r="G125" s="5"/>
    </row>
    <row r="126" spans="6:7" ht="15">
      <c r="F126" s="6"/>
      <c r="G126" s="5"/>
    </row>
    <row r="127" spans="6:7" ht="15">
      <c r="F127" s="6"/>
      <c r="G127" s="5"/>
    </row>
    <row r="128" spans="6:7" ht="15">
      <c r="F128" s="6"/>
      <c r="G128" s="5"/>
    </row>
    <row r="129" spans="6:7" ht="15">
      <c r="F129" s="6"/>
      <c r="G129" s="5"/>
    </row>
    <row r="130" spans="6:7" ht="15">
      <c r="F130" s="6"/>
      <c r="G130" s="5"/>
    </row>
    <row r="131" spans="6:7" ht="15">
      <c r="F131" s="6"/>
      <c r="G131" s="5"/>
    </row>
    <row r="132" spans="6:7" ht="15">
      <c r="F132" s="6"/>
      <c r="G132" s="5"/>
    </row>
    <row r="133" spans="6:7" ht="15">
      <c r="F133" s="6"/>
      <c r="G133" s="5"/>
    </row>
    <row r="134" spans="6:7" ht="15">
      <c r="F134" s="6"/>
      <c r="G134" s="5"/>
    </row>
    <row r="135" spans="6:7" ht="15">
      <c r="F135" s="6"/>
      <c r="G135" s="5"/>
    </row>
    <row r="136" spans="6:7" ht="15">
      <c r="F136" s="6"/>
      <c r="G136" s="5"/>
    </row>
    <row r="137" spans="6:7" ht="15">
      <c r="F137" s="6"/>
      <c r="G137" s="5"/>
    </row>
    <row r="138" spans="6:7" ht="15">
      <c r="F138" s="6"/>
      <c r="G138" s="5"/>
    </row>
    <row r="139" spans="6:7" ht="15">
      <c r="F139" s="6"/>
      <c r="G139" s="5"/>
    </row>
    <row r="140" spans="6:7" ht="15">
      <c r="F140" s="6"/>
      <c r="G140" s="5"/>
    </row>
    <row r="141" spans="6:7" ht="15">
      <c r="F141" s="6"/>
      <c r="G141" s="5"/>
    </row>
    <row r="142" spans="6:7" ht="15">
      <c r="F142" s="6"/>
      <c r="G142" s="5"/>
    </row>
    <row r="143" spans="6:7" ht="15">
      <c r="F143" s="6"/>
      <c r="G143" s="5"/>
    </row>
    <row r="144" spans="6:7" ht="15">
      <c r="F144" s="6"/>
      <c r="G144" s="5"/>
    </row>
    <row r="145" spans="6:7" ht="15">
      <c r="F145" s="6"/>
      <c r="G145" s="5"/>
    </row>
    <row r="146" spans="6:7" ht="15">
      <c r="F146" s="6"/>
      <c r="G146" s="5"/>
    </row>
    <row r="147" spans="6:7" ht="15">
      <c r="F147" s="6"/>
      <c r="G147" s="5"/>
    </row>
    <row r="148" spans="6:7" ht="15">
      <c r="F148" s="6"/>
      <c r="G148" s="5"/>
    </row>
    <row r="149" spans="6:7" ht="15">
      <c r="F149" s="6"/>
      <c r="G149" s="5"/>
    </row>
    <row r="150" spans="6:7" ht="15">
      <c r="F150" s="6"/>
      <c r="G150" s="5"/>
    </row>
    <row r="151" spans="6:7" ht="15">
      <c r="F151" s="6"/>
      <c r="G151" s="5"/>
    </row>
    <row r="152" spans="6:7" ht="15">
      <c r="F152" s="6"/>
      <c r="G152" s="5"/>
    </row>
    <row r="153" spans="6:7" ht="15">
      <c r="F153" s="6"/>
      <c r="G153" s="5"/>
    </row>
    <row r="154" spans="6:7" ht="15">
      <c r="F154" s="6"/>
      <c r="G154" s="5"/>
    </row>
    <row r="155" spans="6:7" ht="15">
      <c r="F155" s="6"/>
      <c r="G155" s="5"/>
    </row>
    <row r="156" spans="6:7" ht="15">
      <c r="F156" s="6"/>
      <c r="G156" s="5"/>
    </row>
    <row r="157" spans="6:7" ht="15">
      <c r="F157" s="6"/>
      <c r="G157" s="5"/>
    </row>
    <row r="158" spans="6:7" ht="15">
      <c r="F158" s="6"/>
      <c r="G158" s="5"/>
    </row>
    <row r="159" spans="6:7" ht="15">
      <c r="F159" s="6"/>
      <c r="G159" s="5"/>
    </row>
    <row r="160" spans="6:7" ht="15">
      <c r="F160" s="6"/>
      <c r="G160" s="5"/>
    </row>
    <row r="161" spans="6:7" ht="15">
      <c r="F161" s="6"/>
      <c r="G161" s="5"/>
    </row>
    <row r="162" spans="6:7" ht="15">
      <c r="F162" s="6"/>
      <c r="G162" s="5"/>
    </row>
    <row r="163" spans="6:7" ht="15">
      <c r="F163" s="6"/>
      <c r="G163" s="5"/>
    </row>
    <row r="164" spans="6:7" ht="15">
      <c r="F164" s="6"/>
      <c r="G164" s="5"/>
    </row>
    <row r="165" spans="6:7" ht="15">
      <c r="F165" s="6"/>
      <c r="G165" s="5"/>
    </row>
    <row r="166" spans="6:7" ht="15">
      <c r="F166" s="6"/>
      <c r="G166" s="5"/>
    </row>
    <row r="167" spans="6:7" ht="15">
      <c r="F167" s="6"/>
      <c r="G167" s="5"/>
    </row>
    <row r="168" spans="6:7" ht="15">
      <c r="F168" s="6"/>
      <c r="G168" s="5"/>
    </row>
    <row r="169" spans="6:7" ht="15">
      <c r="F169" s="6"/>
      <c r="G169" s="5"/>
    </row>
    <row r="170" spans="6:7" ht="15">
      <c r="F170" s="6"/>
      <c r="G170" s="5"/>
    </row>
    <row r="171" spans="6:7" ht="15">
      <c r="F171" s="6"/>
      <c r="G171" s="5"/>
    </row>
    <row r="172" spans="6:7" ht="15">
      <c r="F172" s="6"/>
      <c r="G172" s="5"/>
    </row>
    <row r="173" spans="6:7" ht="15">
      <c r="F173" s="6"/>
      <c r="G173" s="5"/>
    </row>
    <row r="174" spans="6:7" ht="15">
      <c r="F174" s="6"/>
      <c r="G174" s="5"/>
    </row>
    <row r="175" spans="6:7" ht="15">
      <c r="F175" s="6"/>
      <c r="G175" s="5"/>
    </row>
    <row r="176" spans="6:7" ht="15">
      <c r="F176" s="6"/>
      <c r="G176" s="5"/>
    </row>
    <row r="177" spans="6:7" ht="15">
      <c r="F177" s="6"/>
      <c r="G177" s="5"/>
    </row>
    <row r="178" spans="6:7" ht="15">
      <c r="F178" s="6"/>
      <c r="G178" s="5"/>
    </row>
    <row r="179" spans="6:7" ht="15">
      <c r="F179" s="6"/>
      <c r="G179" s="5"/>
    </row>
    <row r="180" spans="6:7" ht="15">
      <c r="F180" s="6"/>
      <c r="G180" s="5"/>
    </row>
    <row r="181" spans="6:7" ht="15">
      <c r="F181" s="6"/>
      <c r="G181" s="5"/>
    </row>
    <row r="182" spans="6:7" ht="15">
      <c r="F182" s="6"/>
      <c r="G182" s="5"/>
    </row>
    <row r="183" spans="6:7" ht="15">
      <c r="F183" s="6"/>
      <c r="G183" s="5"/>
    </row>
    <row r="184" spans="6:7" ht="15">
      <c r="F184" s="6"/>
      <c r="G184" s="5"/>
    </row>
    <row r="185" spans="6:7" ht="15">
      <c r="F185" s="6"/>
      <c r="G185" s="5"/>
    </row>
    <row r="186" spans="6:7" ht="15">
      <c r="F186" s="6"/>
      <c r="G186" s="5"/>
    </row>
    <row r="187" spans="6:7" ht="15">
      <c r="F187" s="6"/>
      <c r="G187" s="5"/>
    </row>
    <row r="188" spans="6:7" ht="15">
      <c r="F188" s="6"/>
      <c r="G188" s="5"/>
    </row>
    <row r="189" spans="6:7" ht="15">
      <c r="F189" s="6"/>
      <c r="G189" s="5"/>
    </row>
    <row r="190" spans="6:7" ht="15">
      <c r="F190" s="6"/>
      <c r="G190" s="5"/>
    </row>
    <row r="191" spans="6:7" ht="15">
      <c r="F191" s="6"/>
      <c r="G191" s="5"/>
    </row>
    <row r="192" spans="6:7" ht="15">
      <c r="F192" s="6"/>
      <c r="G192" s="5"/>
    </row>
    <row r="193" spans="6:7" ht="15">
      <c r="F193" s="6"/>
      <c r="G193" s="5"/>
    </row>
    <row r="194" spans="6:7" ht="15">
      <c r="F194" s="6"/>
      <c r="G194" s="5"/>
    </row>
    <row r="195" spans="6:7" ht="15">
      <c r="F195" s="6"/>
      <c r="G195" s="5"/>
    </row>
    <row r="196" spans="6:7" ht="15">
      <c r="F196" s="6"/>
      <c r="G196" s="5"/>
    </row>
    <row r="197" spans="6:7" ht="15">
      <c r="F197" s="6"/>
      <c r="G197" s="5"/>
    </row>
    <row r="198" spans="6:7" ht="15">
      <c r="F198" s="6"/>
      <c r="G198" s="5"/>
    </row>
    <row r="199" spans="6:7" ht="15">
      <c r="F199" s="6"/>
      <c r="G199" s="5"/>
    </row>
    <row r="200" spans="6:7" ht="15">
      <c r="F200" s="6"/>
      <c r="G200" s="5"/>
    </row>
    <row r="201" spans="6:7" ht="15">
      <c r="F201" s="6"/>
      <c r="G201" s="5"/>
    </row>
    <row r="202" spans="6:7" ht="15">
      <c r="F202" s="6"/>
      <c r="G202" s="5"/>
    </row>
    <row r="203" spans="6:7" ht="15">
      <c r="F203" s="6"/>
      <c r="G203" s="5"/>
    </row>
    <row r="204" spans="6:7" ht="15">
      <c r="F204" s="6"/>
      <c r="G204" s="5"/>
    </row>
    <row r="205" spans="6:7" ht="15">
      <c r="F205" s="6"/>
      <c r="G205" s="5"/>
    </row>
    <row r="206" spans="6:7" ht="15">
      <c r="F206" s="6"/>
      <c r="G206" s="5"/>
    </row>
    <row r="207" spans="6:7" ht="15">
      <c r="F207" s="6"/>
      <c r="G207" s="5"/>
    </row>
  </sheetData>
  <sheetProtection/>
  <mergeCells count="40">
    <mergeCell ref="B12:E12"/>
    <mergeCell ref="D9:E9"/>
    <mergeCell ref="B10:E10"/>
    <mergeCell ref="D11:E11"/>
    <mergeCell ref="H1:I1"/>
    <mergeCell ref="A4:I4"/>
    <mergeCell ref="A5:I5"/>
    <mergeCell ref="A7:A8"/>
    <mergeCell ref="H7:H8"/>
    <mergeCell ref="B7:B8"/>
    <mergeCell ref="C7:C8"/>
    <mergeCell ref="D7:E8"/>
    <mergeCell ref="D13:E13"/>
    <mergeCell ref="D19:E19"/>
    <mergeCell ref="D14:E14"/>
    <mergeCell ref="D15:E15"/>
    <mergeCell ref="B18:E18"/>
    <mergeCell ref="D16:E16"/>
    <mergeCell ref="A41:I41"/>
    <mergeCell ref="A40:I40"/>
    <mergeCell ref="D32:E32"/>
    <mergeCell ref="B33:E33"/>
    <mergeCell ref="D37:E37"/>
    <mergeCell ref="D34:E34"/>
    <mergeCell ref="B36:E36"/>
    <mergeCell ref="D35:E35"/>
    <mergeCell ref="A38:E38"/>
    <mergeCell ref="B31:E31"/>
    <mergeCell ref="D26:E26"/>
    <mergeCell ref="B23:E23"/>
    <mergeCell ref="D27:E27"/>
    <mergeCell ref="D28:E28"/>
    <mergeCell ref="D25:E25"/>
    <mergeCell ref="D22:E22"/>
    <mergeCell ref="B29:E29"/>
    <mergeCell ref="D30:E30"/>
    <mergeCell ref="D17:E17"/>
    <mergeCell ref="D24:E24"/>
    <mergeCell ref="D20:E20"/>
    <mergeCell ref="B21:E21"/>
  </mergeCells>
  <printOptions horizontalCentered="1"/>
  <pageMargins left="0.35433070866141736" right="0.2755905511811024" top="0.32" bottom="0.3937007874015748" header="0.31496062992125984" footer="0.11811023622047245"/>
  <pageSetup horizontalDpi="300" verticalDpi="300" orientation="portrait" paperSize="9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Cieszyn</dc:creator>
  <cp:keywords/>
  <dc:description/>
  <cp:lastModifiedBy>aolszar</cp:lastModifiedBy>
  <cp:lastPrinted>2011-03-22T08:23:37Z</cp:lastPrinted>
  <dcterms:created xsi:type="dcterms:W3CDTF">2000-01-17T10:35:33Z</dcterms:created>
  <dcterms:modified xsi:type="dcterms:W3CDTF">2011-04-22T09:25:09Z</dcterms:modified>
  <cp:category/>
  <cp:version/>
  <cp:contentType/>
  <cp:contentStatus/>
</cp:coreProperties>
</file>