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8645" windowHeight="6075" activeTab="0"/>
  </bookViews>
  <sheets>
    <sheet name="3a" sheetId="1" r:id="rId1"/>
  </sheets>
  <definedNames>
    <definedName name="_xlnm.Print_Area" localSheetId="0">'3a'!$A$1:$N$152</definedName>
    <definedName name="_xlnm.Print_Titles" localSheetId="0">'3a'!$3:$8</definedName>
  </definedNames>
  <calcPr fullCalcOnLoad="1"/>
</workbook>
</file>

<file path=xl/sharedStrings.xml><?xml version="1.0" encoding="utf-8"?>
<sst xmlns="http://schemas.openxmlformats.org/spreadsheetml/2006/main" count="249" uniqueCount="116">
  <si>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</si>
  <si>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</si>
  <si>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</si>
  <si>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</si>
  <si>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</si>
  <si>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</si>
  <si>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</si>
  <si>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</si>
  <si>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</si>
  <si>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</si>
  <si>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           własne jst</t>
  </si>
  <si>
    <t>kredyty
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</si>
  <si>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</si>
  <si>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</si>
  <si>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</si>
  <si>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</si>
  <si>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1.</t>
  </si>
  <si>
    <t>6050</t>
  </si>
  <si>
    <t>PZDP</t>
  </si>
  <si>
    <t>2.</t>
  </si>
  <si>
    <t>6058/9</t>
  </si>
  <si>
    <t>Przebudowa drogi 2606 S Goleszów-Hermanice na od. 1,2 km oraz ul. Dominikańskiej w Ustroniu (dokumentacja i wykupy)</t>
  </si>
  <si>
    <t xml:space="preserve">Starostwo Powiatowe </t>
  </si>
  <si>
    <t>3.</t>
  </si>
  <si>
    <t>4.</t>
  </si>
  <si>
    <t>6610</t>
  </si>
  <si>
    <t>II.</t>
  </si>
  <si>
    <t>Zadania realizowane w ramach Regionalnego Programu Operacyjnego</t>
  </si>
  <si>
    <t>5.</t>
  </si>
  <si>
    <t>Starostwo Powiatowe</t>
  </si>
  <si>
    <t>6.</t>
  </si>
  <si>
    <t>III.</t>
  </si>
  <si>
    <t>7.</t>
  </si>
  <si>
    <t xml:space="preserve">Przebudowa drogi 2643 S przez wieś Istebna </t>
  </si>
  <si>
    <t>Poprawa spójności układu komunikacyjnego Cieszyna etap I, część 2 - budowa nowej drogi ul. Ładna - Boczna</t>
  </si>
  <si>
    <t>IV.</t>
  </si>
  <si>
    <t>Przebudowa mostu w Ustroniu Dobce w ciągu drogi powiatowej 2655 S - ul. Ślepa</t>
  </si>
  <si>
    <t>Remont drogi powiatowej nr 2621 S na odcinku 500 m. w Zamarskach</t>
  </si>
  <si>
    <t>Enklawa Budownictwa Drewnianego Beskidu Śląskiego przy Muzeum Beskidzkim w Wiśle</t>
  </si>
  <si>
    <t>Stworzenie sieci publicznych punktów dostępu do internetu - INFOKIOSKI</t>
  </si>
  <si>
    <t>Modernizacja dachu i elewacji budynku LO im. Osuchowskiego w Cieszynie</t>
  </si>
  <si>
    <t>Modernizacja budynku ZSB w Cieszynie - wymiana stropów</t>
  </si>
  <si>
    <t>Termomodernizacja budynku ZSEG  i Administracji Powiatu w Cieszynie</t>
  </si>
  <si>
    <t>Budowa boiska sportowego ze sztuczną nawierzchnią przy ZSP NR 1 w Cieszynie</t>
  </si>
  <si>
    <t>Modernizacja Szpitala Śląskiego w Cieszynie</t>
  </si>
  <si>
    <t>Standaryzacja domów pomocy społecznej (dot. DPS Cieszyn, DPS Pogórze i DPS Kończyce Małe)</t>
  </si>
  <si>
    <t>DPS Cieszyn , DPS Pogórze, DPS Kończyce Małe</t>
  </si>
  <si>
    <t>Modernizacja obiektu SSM "Zaolzianka" - dokumentacja</t>
  </si>
  <si>
    <t>"Moje Boisko Orlik - 2012"</t>
  </si>
  <si>
    <t>Ogółem zadania inwestycyjne</t>
  </si>
  <si>
    <t>x</t>
  </si>
  <si>
    <t>Zakupy inwestycyjne w 2009 r.</t>
  </si>
  <si>
    <t>Zakup samochodu osobowego dla PZDP</t>
  </si>
  <si>
    <t>Zakup samochodu  osobowego dla PINB-u</t>
  </si>
  <si>
    <t>PINB</t>
  </si>
  <si>
    <t>Zakup sprzętu komputerowego i serwera dla Wydziałów Starostwa</t>
  </si>
  <si>
    <t>Druga rata zakupu 2 samochodów dla Starostwa</t>
  </si>
  <si>
    <t>Zakup dwóch samochodów ratowniczo - gaśniczych dla Powiatowej Straży Pożarnej</t>
  </si>
  <si>
    <t>PSP</t>
  </si>
  <si>
    <t>Zakup sprzętu komputerowego i programu dla PCPR</t>
  </si>
  <si>
    <t>PCPR</t>
  </si>
  <si>
    <t>Ogółem zakupy inwestycyjne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</si>
  <si>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</si>
  <si>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</si>
  <si>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</si>
  <si>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</si>
  <si>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ZSZ w Skoczowie</t>
  </si>
  <si>
    <t>Wykup gruntu w celu regulacji praw własnościowych</t>
  </si>
  <si>
    <t>Zakup zmywarki dla DPS Pogórze</t>
  </si>
  <si>
    <t>DPS Pogórze</t>
  </si>
  <si>
    <t>Przebudowa drogi powiatowej nr 2602 S ul. Górecka w Skoczowie (dokumentacja)</t>
  </si>
  <si>
    <t>Przebudowa odcinka drogi nr 2642 S - ul. Cieszyńskiej w Skoczowie na odc. 1,5 km (NPPDL)</t>
  </si>
  <si>
    <t>Pozostałe zadania drogowe</t>
  </si>
  <si>
    <t>Remont mostu na rzece Wiśle w Skoczowie (dokumentacja)</t>
  </si>
  <si>
    <t>Wymiana okien w ZSZ w Skoczowie</t>
  </si>
  <si>
    <t>Ogółem zadania drogowe</t>
  </si>
  <si>
    <t>Przebudowa drogi powiatowej nr 2627 S od DW 937 do DW 938 odc. od Kończyc Małych do Pruchnej</t>
  </si>
  <si>
    <t>Modernizacja dwóch mostów w ciągu ul. Bielskiej w Cieszynie (RSO Min. Infr.)</t>
  </si>
  <si>
    <t>Zadania realizowane w ramach Programów Transgranicznych, NPPDL i RSO Min. Infr.</t>
  </si>
  <si>
    <t>Budowa chodników przy drogach powiatowych w Gminie Hażlach</t>
  </si>
  <si>
    <t>6068/9</t>
  </si>
  <si>
    <t>Termomodernizacja budynku ZSR w Międzyświeciu (dokumentacja)</t>
  </si>
  <si>
    <t>Zakup kserokopiarki dla PCPR w ramach programu „Przeciwdziałanie marginalizacji oraz kompleksowe rozwiązywanie problemów w obszarze pomocy społecznej w powiecie cieszyńskim”</t>
  </si>
  <si>
    <t>Przebudowa drogi S 2619 Gumna - Dębowiec na odcinku ok. 1,5 km (dokumentacja)</t>
  </si>
  <si>
    <t>6220</t>
  </si>
  <si>
    <t>Przebudowa drogi powiatowej S 2627 na odc.2,6 km od DW 938 przez centrum Pruchnej w kierunku DK 81</t>
  </si>
  <si>
    <t>Zakup  2 zestawów komputerów dla PZDP</t>
  </si>
  <si>
    <t>Zakup pozostałego sprzętu informatycznego i oprogramowania</t>
  </si>
  <si>
    <r>
      <t>Przebudowa mostu i skrzyżowania w ciągu Al.. Łyska ( dokumentacja)</t>
    </r>
    <r>
      <rPr>
        <sz val="12"/>
        <rFont val="Arial"/>
        <family val="0"/>
      </rPr>
      <t>*</t>
    </r>
  </si>
  <si>
    <t>* - kwota 10 980 zł pochodzi z rezerwy inwestycyjnej, kwota 65 758 zł wynika z zapisu Uchwały Rady w sprawie ustalenia wydatków, które nie wygasają z końcem roku budżetowego 2008</t>
  </si>
  <si>
    <t>Modernizacja głównego ciągu komunikacyjnego łaczącego turystyczną Gminę Brenna z drogą ekspresową S-1- etap I, część 2</t>
  </si>
  <si>
    <t>Modernizacja ul. Frysztackiej w Cieszynie</t>
  </si>
  <si>
    <t>Modernizacja ul. 3 Maja i ul. Polańskiej w Ustroniu</t>
  </si>
  <si>
    <t xml:space="preserve">Budowa chodnika przy drodze powiatowej Cieszyn - Ustroń nr 2607 S w Bażanowicach </t>
  </si>
  <si>
    <t>Budowa chodników przy drogach powiatowych ul. Główna w Pruchnej, ul. Wyzwolenia w Zbytkowie - dokumentacja</t>
  </si>
  <si>
    <r>
      <t>**</t>
    </r>
    <r>
      <rPr>
        <sz val="9"/>
        <rFont val="Times New Roman"/>
        <family val="1"/>
      </rPr>
      <t>- kwota 23.325 zł została przypisana do PZDP- Uchwała 572/ZP/III/09 z 15 lipca 2009 r.</t>
    </r>
  </si>
  <si>
    <t>605/0/8/9**</t>
  </si>
  <si>
    <t>Poprawa spójności układu komunikacyjnego Cieszyna II etap, część 1- ( Przebudowa ul. Bielskiej - dokumentacja )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</si>
  <si>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</si>
  <si>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Starostwo Powiatowe/PZDP </t>
  </si>
  <si>
    <t>A</t>
  </si>
  <si>
    <t>B</t>
  </si>
  <si>
    <t>C</t>
  </si>
  <si>
    <t>Przebudowa ul. Bielskiej w Skoczowie</t>
  </si>
  <si>
    <t>ZSP nr 1 w Cieszynie</t>
  </si>
  <si>
    <t>Adaptacja pomieszczenia byłej kotłowni na salę gimnastyczną</t>
  </si>
  <si>
    <t>Zakup komputerów, serwerów i systemu rejestracji na potrzeby Centrum Powiadamiania Ratunkowego</t>
  </si>
  <si>
    <t>Zakup kamer dla DPS Cieszyn</t>
  </si>
  <si>
    <t xml:space="preserve">DPS Cieszyn  </t>
  </si>
  <si>
    <t>Remont dróg wewnętrznych na terenie Szpitala Śląskiego w Cieszynie</t>
  </si>
  <si>
    <t>6060</t>
  </si>
  <si>
    <t>SSM "Granit"</t>
  </si>
  <si>
    <t>Zakup odśnieżarki</t>
  </si>
  <si>
    <t>wykonanie w 2009 r.</t>
  </si>
  <si>
    <t>Zestawienie planowanych i wykonanych wydatków majątkowych w 2009 r.</t>
  </si>
  <si>
    <t>Przebudowa ciągu komunikacyjnego ulic Ciężarowa i Wiślańska w Skoczowie (zadanie zgłoszone i realizowane przez M.Skoczów) - na podstawie porozumienia udział Powiatu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</si>
</sst>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1" fontId="3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center" vertical="center"/>
    </xf>
    <xf numFmtId="41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left" vertical="center" wrapText="1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left" vertical="center" wrapText="1"/>
    </xf>
    <xf numFmtId="41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vertical="center"/>
    </xf>
    <xf numFmtId="41" fontId="3" fillId="33" borderId="19" xfId="0" applyNumberFormat="1" applyFont="1" applyFill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left" vertical="center" wrapText="1"/>
    </xf>
    <xf numFmtId="41" fontId="3" fillId="0" borderId="14" xfId="0" applyNumberFormat="1" applyFont="1" applyFill="1" applyBorder="1" applyAlignment="1">
      <alignment horizontal="left" vertical="center" wrapText="1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left" vertical="center" wrapText="1"/>
    </xf>
    <xf numFmtId="41" fontId="3" fillId="0" borderId="17" xfId="0" applyNumberFormat="1" applyFont="1" applyFill="1" applyBorder="1" applyAlignment="1">
      <alignment vertical="center" wrapText="1"/>
    </xf>
    <xf numFmtId="41" fontId="3" fillId="0" borderId="14" xfId="0" applyNumberFormat="1" applyFont="1" applyFill="1" applyBorder="1" applyAlignment="1">
      <alignment vertical="center" wrapText="1"/>
    </xf>
    <xf numFmtId="41" fontId="3" fillId="0" borderId="13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horizontal="left" vertical="center" wrapText="1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4" xfId="0" applyNumberFormat="1" applyFont="1" applyBorder="1" applyAlignment="1">
      <alignment horizontal="left" vertical="center" wrapText="1"/>
    </xf>
    <xf numFmtId="4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1" fontId="3" fillId="33" borderId="11" xfId="0" applyNumberFormat="1" applyFont="1" applyFill="1" applyBorder="1" applyAlignment="1">
      <alignment vertical="center"/>
    </xf>
    <xf numFmtId="41" fontId="3" fillId="0" borderId="19" xfId="0" applyNumberFormat="1" applyFont="1" applyBorder="1" applyAlignment="1">
      <alignment vertical="center" wrapText="1"/>
    </xf>
    <xf numFmtId="41" fontId="7" fillId="0" borderId="12" xfId="0" applyNumberFormat="1" applyFont="1" applyBorder="1" applyAlignment="1">
      <alignment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2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left" vertical="center" wrapText="1"/>
    </xf>
    <xf numFmtId="41" fontId="7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41" fontId="3" fillId="33" borderId="10" xfId="0" applyNumberFormat="1" applyFont="1" applyFill="1" applyBorder="1" applyAlignment="1">
      <alignment horizontal="center" vertical="center"/>
    </xf>
    <xf numFmtId="41" fontId="3" fillId="33" borderId="20" xfId="0" applyNumberFormat="1" applyFont="1" applyFill="1" applyBorder="1" applyAlignment="1">
      <alignment horizontal="center" vertical="center"/>
    </xf>
    <xf numFmtId="41" fontId="3" fillId="33" borderId="21" xfId="0" applyNumberFormat="1" applyFont="1" applyFill="1" applyBorder="1" applyAlignment="1">
      <alignment horizontal="center" vertical="center"/>
    </xf>
    <xf numFmtId="41" fontId="3" fillId="33" borderId="22" xfId="0" applyNumberFormat="1" applyFont="1" applyFill="1" applyBorder="1" applyAlignment="1">
      <alignment horizontal="center" vertical="center"/>
    </xf>
    <xf numFmtId="41" fontId="3" fillId="33" borderId="20" xfId="0" applyNumberFormat="1" applyFont="1" applyFill="1" applyBorder="1" applyAlignment="1">
      <alignment horizontal="center" vertical="center" wrapText="1"/>
    </xf>
    <xf numFmtId="41" fontId="3" fillId="33" borderId="21" xfId="0" applyNumberFormat="1" applyFont="1" applyFill="1" applyBorder="1" applyAlignment="1">
      <alignment horizontal="center" vertical="center" wrapText="1"/>
    </xf>
    <xf numFmtId="41" fontId="3" fillId="33" borderId="22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41" fontId="3" fillId="33" borderId="20" xfId="0" applyNumberFormat="1" applyFont="1" applyFill="1" applyBorder="1" applyAlignment="1">
      <alignment vertical="center" wrapText="1"/>
    </xf>
    <xf numFmtId="41" fontId="3" fillId="33" borderId="21" xfId="0" applyNumberFormat="1" applyFont="1" applyFill="1" applyBorder="1" applyAlignment="1">
      <alignment vertical="center" wrapText="1"/>
    </xf>
    <xf numFmtId="41" fontId="3" fillId="33" borderId="22" xfId="0" applyNumberFormat="1" applyFont="1" applyFill="1" applyBorder="1" applyAlignment="1">
      <alignment vertical="center" wrapText="1"/>
    </xf>
    <xf numFmtId="41" fontId="3" fillId="0" borderId="2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43" fontId="3" fillId="0" borderId="21" xfId="0" applyNumberFormat="1" applyFont="1" applyBorder="1" applyAlignment="1">
      <alignment horizontal="center" vertical="center"/>
    </xf>
    <xf numFmtId="43" fontId="3" fillId="0" borderId="22" xfId="0" applyNumberFormat="1" applyFont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view="pageBreakPreview" zoomScale="70" zoomScaleNormal="75" zoomScaleSheetLayoutView="70" zoomScalePageLayoutView="0" workbookViewId="0" topLeftCell="A36">
      <selection activeCell="A1" sqref="A1:IV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13.00390625" style="1" customWidth="1"/>
    <col min="5" max="5" width="43.25390625" style="1" customWidth="1"/>
    <col min="6" max="6" width="18.125" style="1" customWidth="1"/>
    <col min="7" max="8" width="16.25390625" style="1" customWidth="1"/>
    <col min="9" max="9" width="15.75390625" style="1" customWidth="1"/>
    <col min="10" max="10" width="17.625" style="1" customWidth="1"/>
    <col min="11" max="11" width="6.00390625" style="30" customWidth="1"/>
    <col min="12" max="12" width="16.625" style="1" customWidth="1"/>
    <col min="13" max="13" width="17.875" style="1" customWidth="1"/>
    <col min="14" max="14" width="23.00390625" style="30" customWidth="1"/>
    <col min="15" max="16384" width="9.125" style="1" customWidth="1"/>
  </cols>
  <sheetData>
    <row r="1" spans="1:14" ht="27.75" customHeight="1">
      <c r="A1" s="159" t="s">
        <v>114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6"/>
    </row>
    <row r="3" spans="1:14" s="4" customFormat="1" ht="19.5" customHeight="1">
      <c r="A3" s="160" t="s">
        <v>0</v>
      </c>
      <c r="B3" s="160" t="s">
        <v>1</v>
      </c>
      <c r="C3" s="160" t="s">
        <v>2</v>
      </c>
      <c r="D3" s="160" t="s">
        <v>3</v>
      </c>
      <c r="E3" s="156" t="s">
        <v>4</v>
      </c>
      <c r="F3" s="156" t="s">
        <v>5</v>
      </c>
      <c r="G3" s="156" t="s">
        <v>6</v>
      </c>
      <c r="H3" s="156"/>
      <c r="I3" s="156"/>
      <c r="J3" s="156"/>
      <c r="K3" s="156"/>
      <c r="L3" s="156"/>
      <c r="M3" s="156"/>
      <c r="N3" s="156" t="s">
        <v>7</v>
      </c>
    </row>
    <row r="4" spans="1:14" s="4" customFormat="1" ht="19.5" customHeight="1">
      <c r="A4" s="160"/>
      <c r="B4" s="160"/>
      <c r="C4" s="160"/>
      <c r="D4" s="160"/>
      <c r="E4" s="156"/>
      <c r="F4" s="156"/>
      <c r="G4" s="156" t="s">
        <v>8</v>
      </c>
      <c r="H4" s="161" t="s">
        <v>113</v>
      </c>
      <c r="I4" s="156" t="s">
        <v>9</v>
      </c>
      <c r="J4" s="156"/>
      <c r="K4" s="156"/>
      <c r="L4" s="156"/>
      <c r="M4" s="156"/>
      <c r="N4" s="156"/>
    </row>
    <row r="5" spans="1:14" s="4" customFormat="1" ht="29.25" customHeight="1">
      <c r="A5" s="160"/>
      <c r="B5" s="160"/>
      <c r="C5" s="160"/>
      <c r="D5" s="160"/>
      <c r="E5" s="156"/>
      <c r="F5" s="156"/>
      <c r="G5" s="156"/>
      <c r="H5" s="162"/>
      <c r="I5" s="156" t="s">
        <v>10</v>
      </c>
      <c r="J5" s="156" t="s">
        <v>11</v>
      </c>
      <c r="K5" s="145" t="s">
        <v>12</v>
      </c>
      <c r="L5" s="146"/>
      <c r="M5" s="156" t="s">
        <v>13</v>
      </c>
      <c r="N5" s="156"/>
    </row>
    <row r="6" spans="1:14" s="4" customFormat="1" ht="19.5" customHeight="1">
      <c r="A6" s="160"/>
      <c r="B6" s="160"/>
      <c r="C6" s="160"/>
      <c r="D6" s="160"/>
      <c r="E6" s="156"/>
      <c r="F6" s="156"/>
      <c r="G6" s="156"/>
      <c r="H6" s="162"/>
      <c r="I6" s="156"/>
      <c r="J6" s="156"/>
      <c r="K6" s="147"/>
      <c r="L6" s="148"/>
      <c r="M6" s="156"/>
      <c r="N6" s="156"/>
    </row>
    <row r="7" spans="1:14" s="4" customFormat="1" ht="17.25" customHeight="1">
      <c r="A7" s="160"/>
      <c r="B7" s="160"/>
      <c r="C7" s="160"/>
      <c r="D7" s="160"/>
      <c r="E7" s="156"/>
      <c r="F7" s="156"/>
      <c r="G7" s="156"/>
      <c r="H7" s="163"/>
      <c r="I7" s="156"/>
      <c r="J7" s="156"/>
      <c r="K7" s="149"/>
      <c r="L7" s="150"/>
      <c r="M7" s="156"/>
      <c r="N7" s="156"/>
    </row>
    <row r="8" spans="1:14" ht="16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/>
      <c r="I8" s="5">
        <v>8</v>
      </c>
      <c r="J8" s="5">
        <v>9</v>
      </c>
      <c r="K8" s="151">
        <v>10</v>
      </c>
      <c r="L8" s="152"/>
      <c r="M8" s="5">
        <v>11</v>
      </c>
      <c r="N8" s="5">
        <v>12</v>
      </c>
    </row>
    <row r="9" spans="1:14" ht="33" customHeight="1">
      <c r="A9" s="10" t="s">
        <v>14</v>
      </c>
      <c r="B9" s="154" t="s">
        <v>15</v>
      </c>
      <c r="C9" s="154"/>
      <c r="D9" s="154"/>
      <c r="E9" s="154"/>
      <c r="F9" s="5"/>
      <c r="G9" s="5"/>
      <c r="H9" s="5"/>
      <c r="I9" s="5"/>
      <c r="J9" s="5"/>
      <c r="K9" s="27"/>
      <c r="L9" s="28"/>
      <c r="M9" s="5"/>
      <c r="N9" s="5"/>
    </row>
    <row r="10" spans="1:14" ht="24" customHeight="1">
      <c r="A10" s="109" t="s">
        <v>16</v>
      </c>
      <c r="B10" s="109">
        <v>600</v>
      </c>
      <c r="C10" s="109">
        <v>60014</v>
      </c>
      <c r="D10" s="112" t="s">
        <v>17</v>
      </c>
      <c r="E10" s="106" t="s">
        <v>83</v>
      </c>
      <c r="F10" s="100">
        <v>2118873</v>
      </c>
      <c r="G10" s="88">
        <v>204578</v>
      </c>
      <c r="H10" s="88">
        <v>177998</v>
      </c>
      <c r="I10" s="100">
        <v>204578</v>
      </c>
      <c r="J10" s="139"/>
      <c r="K10" s="40"/>
      <c r="L10" s="31"/>
      <c r="M10" s="139"/>
      <c r="N10" s="106" t="s">
        <v>18</v>
      </c>
    </row>
    <row r="11" spans="1:14" ht="18" customHeight="1">
      <c r="A11" s="110"/>
      <c r="B11" s="110"/>
      <c r="C11" s="110"/>
      <c r="D11" s="113"/>
      <c r="E11" s="107"/>
      <c r="F11" s="101"/>
      <c r="G11" s="89"/>
      <c r="H11" s="89"/>
      <c r="I11" s="101"/>
      <c r="J11" s="140"/>
      <c r="K11" s="34"/>
      <c r="L11" s="32"/>
      <c r="M11" s="140"/>
      <c r="N11" s="107"/>
    </row>
    <row r="12" spans="1:14" ht="15.75">
      <c r="A12" s="111"/>
      <c r="B12" s="111"/>
      <c r="C12" s="111"/>
      <c r="D12" s="114"/>
      <c r="E12" s="108"/>
      <c r="F12" s="102"/>
      <c r="G12" s="90"/>
      <c r="H12" s="90"/>
      <c r="I12" s="102"/>
      <c r="J12" s="141"/>
      <c r="K12" s="37"/>
      <c r="L12" s="39"/>
      <c r="M12" s="141"/>
      <c r="N12" s="108"/>
    </row>
    <row r="13" spans="1:14" ht="18" customHeight="1">
      <c r="A13" s="109" t="s">
        <v>19</v>
      </c>
      <c r="B13" s="109">
        <v>600</v>
      </c>
      <c r="C13" s="109">
        <v>60014</v>
      </c>
      <c r="D13" s="112" t="s">
        <v>96</v>
      </c>
      <c r="E13" s="106" t="s">
        <v>21</v>
      </c>
      <c r="F13" s="100">
        <v>4400000</v>
      </c>
      <c r="G13" s="88">
        <v>2000000</v>
      </c>
      <c r="H13" s="88">
        <v>57928</v>
      </c>
      <c r="I13" s="100">
        <v>553640</v>
      </c>
      <c r="J13" s="139"/>
      <c r="K13" s="40" t="s">
        <v>100</v>
      </c>
      <c r="L13" s="41"/>
      <c r="M13" s="100">
        <v>892720</v>
      </c>
      <c r="N13" s="106" t="s">
        <v>99</v>
      </c>
    </row>
    <row r="14" spans="1:14" ht="17.25" customHeight="1">
      <c r="A14" s="110"/>
      <c r="B14" s="110"/>
      <c r="C14" s="110"/>
      <c r="D14" s="113"/>
      <c r="E14" s="107"/>
      <c r="F14" s="101"/>
      <c r="G14" s="89"/>
      <c r="H14" s="89"/>
      <c r="I14" s="101"/>
      <c r="J14" s="140"/>
      <c r="K14" s="34" t="s">
        <v>101</v>
      </c>
      <c r="L14" s="33">
        <v>553640</v>
      </c>
      <c r="M14" s="101"/>
      <c r="N14" s="107"/>
    </row>
    <row r="15" spans="1:14" s="24" customFormat="1" ht="24.75" customHeight="1">
      <c r="A15" s="111"/>
      <c r="B15" s="111"/>
      <c r="C15" s="111"/>
      <c r="D15" s="114"/>
      <c r="E15" s="108"/>
      <c r="F15" s="102"/>
      <c r="G15" s="90"/>
      <c r="H15" s="90"/>
      <c r="I15" s="102"/>
      <c r="J15" s="141"/>
      <c r="K15" s="37" t="s">
        <v>102</v>
      </c>
      <c r="L15" s="38"/>
      <c r="M15" s="102"/>
      <c r="N15" s="144"/>
    </row>
    <row r="16" spans="1:14" s="24" customFormat="1" ht="20.25" customHeight="1">
      <c r="A16" s="109" t="s">
        <v>23</v>
      </c>
      <c r="B16" s="109">
        <v>600</v>
      </c>
      <c r="C16" s="109">
        <v>60014</v>
      </c>
      <c r="D16" s="112" t="s">
        <v>20</v>
      </c>
      <c r="E16" s="106" t="s">
        <v>103</v>
      </c>
      <c r="F16" s="118">
        <v>6525878</v>
      </c>
      <c r="G16" s="88">
        <v>755720</v>
      </c>
      <c r="H16" s="88">
        <v>418553</v>
      </c>
      <c r="I16" s="118">
        <v>379360</v>
      </c>
      <c r="J16" s="139"/>
      <c r="K16" s="40" t="s">
        <v>100</v>
      </c>
      <c r="L16" s="42"/>
      <c r="M16" s="100"/>
      <c r="N16" s="142" t="s">
        <v>22</v>
      </c>
    </row>
    <row r="17" spans="1:14" s="24" customFormat="1" ht="19.5" customHeight="1">
      <c r="A17" s="110"/>
      <c r="B17" s="110"/>
      <c r="C17" s="110"/>
      <c r="D17" s="113"/>
      <c r="E17" s="107"/>
      <c r="F17" s="119"/>
      <c r="G17" s="89"/>
      <c r="H17" s="89"/>
      <c r="I17" s="119"/>
      <c r="J17" s="140"/>
      <c r="K17" s="34" t="s">
        <v>101</v>
      </c>
      <c r="L17" s="36">
        <v>376360</v>
      </c>
      <c r="M17" s="101"/>
      <c r="N17" s="143"/>
    </row>
    <row r="18" spans="1:14" s="24" customFormat="1" ht="15.75">
      <c r="A18" s="111"/>
      <c r="B18" s="111"/>
      <c r="C18" s="111"/>
      <c r="D18" s="114"/>
      <c r="E18" s="108"/>
      <c r="F18" s="120"/>
      <c r="G18" s="90"/>
      <c r="H18" s="90"/>
      <c r="I18" s="120"/>
      <c r="J18" s="141"/>
      <c r="K18" s="37" t="s">
        <v>102</v>
      </c>
      <c r="L18" s="38"/>
      <c r="M18" s="102"/>
      <c r="N18" s="144"/>
    </row>
    <row r="19" spans="1:14" s="24" customFormat="1" ht="15.75" customHeight="1">
      <c r="A19" s="109">
        <v>4</v>
      </c>
      <c r="B19" s="109">
        <v>600</v>
      </c>
      <c r="C19" s="109">
        <v>60016</v>
      </c>
      <c r="D19" s="112" t="s">
        <v>25</v>
      </c>
      <c r="E19" s="106" t="s">
        <v>115</v>
      </c>
      <c r="F19" s="100">
        <v>5423438</v>
      </c>
      <c r="G19" s="88">
        <v>14290</v>
      </c>
      <c r="H19" s="87">
        <v>14290</v>
      </c>
      <c r="I19" s="166">
        <v>14290</v>
      </c>
      <c r="J19" s="167"/>
      <c r="K19" s="168"/>
      <c r="L19" s="168"/>
      <c r="M19" s="168"/>
      <c r="N19" s="142" t="s">
        <v>22</v>
      </c>
    </row>
    <row r="20" spans="1:14" s="24" customFormat="1" ht="15.75" customHeight="1">
      <c r="A20" s="110"/>
      <c r="B20" s="110"/>
      <c r="C20" s="110"/>
      <c r="D20" s="113"/>
      <c r="E20" s="107"/>
      <c r="F20" s="101"/>
      <c r="G20" s="89"/>
      <c r="H20" s="87"/>
      <c r="I20" s="166"/>
      <c r="J20" s="167"/>
      <c r="K20" s="168"/>
      <c r="L20" s="168"/>
      <c r="M20" s="168"/>
      <c r="N20" s="143"/>
    </row>
    <row r="21" spans="1:14" s="24" customFormat="1" ht="15.75" customHeight="1">
      <c r="A21" s="111"/>
      <c r="B21" s="111"/>
      <c r="C21" s="111"/>
      <c r="D21" s="114"/>
      <c r="E21" s="108"/>
      <c r="F21" s="102"/>
      <c r="G21" s="90"/>
      <c r="H21" s="87"/>
      <c r="I21" s="166"/>
      <c r="J21" s="167"/>
      <c r="K21" s="168"/>
      <c r="L21" s="168"/>
      <c r="M21" s="168"/>
      <c r="N21" s="108"/>
    </row>
    <row r="22" spans="1:14" ht="33" customHeight="1">
      <c r="A22" s="10" t="s">
        <v>26</v>
      </c>
      <c r="B22" s="155" t="s">
        <v>27</v>
      </c>
      <c r="C22" s="155"/>
      <c r="D22" s="155"/>
      <c r="E22" s="155"/>
      <c r="F22" s="44"/>
      <c r="G22" s="45"/>
      <c r="H22" s="45"/>
      <c r="I22" s="46"/>
      <c r="J22" s="46"/>
      <c r="K22" s="47"/>
      <c r="L22" s="48"/>
      <c r="M22" s="46"/>
      <c r="N22" s="67"/>
    </row>
    <row r="23" spans="1:14" ht="24" customHeight="1">
      <c r="A23" s="109">
        <v>5</v>
      </c>
      <c r="B23" s="109">
        <v>600</v>
      </c>
      <c r="C23" s="109">
        <v>60014</v>
      </c>
      <c r="D23" s="112" t="s">
        <v>20</v>
      </c>
      <c r="E23" s="106" t="s">
        <v>90</v>
      </c>
      <c r="F23" s="100">
        <v>7247147</v>
      </c>
      <c r="G23" s="91">
        <v>3152672</v>
      </c>
      <c r="H23" s="91">
        <v>2806</v>
      </c>
      <c r="I23" s="100"/>
      <c r="J23" s="100">
        <v>1370473</v>
      </c>
      <c r="K23" s="40" t="s">
        <v>100</v>
      </c>
      <c r="L23" s="42"/>
      <c r="M23" s="100">
        <v>1532199</v>
      </c>
      <c r="N23" s="106" t="s">
        <v>29</v>
      </c>
    </row>
    <row r="24" spans="1:14" ht="20.25" customHeight="1">
      <c r="A24" s="110"/>
      <c r="B24" s="110"/>
      <c r="C24" s="110"/>
      <c r="D24" s="113"/>
      <c r="E24" s="107"/>
      <c r="F24" s="101"/>
      <c r="G24" s="92"/>
      <c r="H24" s="92"/>
      <c r="I24" s="101"/>
      <c r="J24" s="101"/>
      <c r="K24" s="34" t="s">
        <v>101</v>
      </c>
      <c r="L24" s="36">
        <v>250000</v>
      </c>
      <c r="M24" s="101"/>
      <c r="N24" s="107"/>
    </row>
    <row r="25" spans="1:14" ht="27" customHeight="1">
      <c r="A25" s="111"/>
      <c r="B25" s="111"/>
      <c r="C25" s="111"/>
      <c r="D25" s="114"/>
      <c r="E25" s="108"/>
      <c r="F25" s="102"/>
      <c r="G25" s="93"/>
      <c r="H25" s="93"/>
      <c r="I25" s="102"/>
      <c r="J25" s="102"/>
      <c r="K25" s="37" t="s">
        <v>102</v>
      </c>
      <c r="L25" s="38"/>
      <c r="M25" s="102"/>
      <c r="N25" s="108"/>
    </row>
    <row r="26" spans="1:14" ht="21" customHeight="1">
      <c r="A26" s="109">
        <v>6</v>
      </c>
      <c r="B26" s="109">
        <v>600</v>
      </c>
      <c r="C26" s="109">
        <v>60014</v>
      </c>
      <c r="D26" s="112" t="s">
        <v>20</v>
      </c>
      <c r="E26" s="106" t="s">
        <v>85</v>
      </c>
      <c r="F26" s="100">
        <v>6697305.53</v>
      </c>
      <c r="G26" s="88">
        <v>2861820</v>
      </c>
      <c r="H26" s="88">
        <v>2806</v>
      </c>
      <c r="I26" s="100"/>
      <c r="J26" s="100">
        <v>1356789</v>
      </c>
      <c r="K26" s="43"/>
      <c r="L26" s="42"/>
      <c r="M26" s="100">
        <v>1505031</v>
      </c>
      <c r="N26" s="106" t="s">
        <v>29</v>
      </c>
    </row>
    <row r="27" spans="1:14" ht="18" customHeight="1">
      <c r="A27" s="110"/>
      <c r="B27" s="110"/>
      <c r="C27" s="110"/>
      <c r="D27" s="113"/>
      <c r="E27" s="107"/>
      <c r="F27" s="101"/>
      <c r="G27" s="89"/>
      <c r="H27" s="89"/>
      <c r="I27" s="101"/>
      <c r="J27" s="101"/>
      <c r="K27" s="35"/>
      <c r="L27" s="36"/>
      <c r="M27" s="101"/>
      <c r="N27" s="107"/>
    </row>
    <row r="28" spans="1:14" ht="17.25" customHeight="1">
      <c r="A28" s="111"/>
      <c r="B28" s="111"/>
      <c r="C28" s="111"/>
      <c r="D28" s="114"/>
      <c r="E28" s="108"/>
      <c r="F28" s="102"/>
      <c r="G28" s="90"/>
      <c r="H28" s="90"/>
      <c r="I28" s="102"/>
      <c r="J28" s="102"/>
      <c r="K28" s="37"/>
      <c r="L28" s="39"/>
      <c r="M28" s="102"/>
      <c r="N28" s="108"/>
    </row>
    <row r="29" spans="1:14" ht="21" customHeight="1">
      <c r="A29" s="109">
        <v>7</v>
      </c>
      <c r="B29" s="124">
        <v>600</v>
      </c>
      <c r="C29" s="124">
        <v>60014</v>
      </c>
      <c r="D29" s="127" t="s">
        <v>17</v>
      </c>
      <c r="E29" s="103" t="s">
        <v>97</v>
      </c>
      <c r="F29" s="118">
        <v>49776</v>
      </c>
      <c r="G29" s="88">
        <v>49776</v>
      </c>
      <c r="H29" s="88">
        <v>49776</v>
      </c>
      <c r="I29" s="118">
        <v>49776</v>
      </c>
      <c r="J29" s="100"/>
      <c r="K29" s="43"/>
      <c r="L29" s="42"/>
      <c r="M29" s="100"/>
      <c r="N29" s="103" t="s">
        <v>18</v>
      </c>
    </row>
    <row r="30" spans="1:14" ht="15.75" customHeight="1">
      <c r="A30" s="110"/>
      <c r="B30" s="125"/>
      <c r="C30" s="125"/>
      <c r="D30" s="128"/>
      <c r="E30" s="104"/>
      <c r="F30" s="119"/>
      <c r="G30" s="89"/>
      <c r="H30" s="89"/>
      <c r="I30" s="119"/>
      <c r="J30" s="101"/>
      <c r="K30" s="35"/>
      <c r="L30" s="36"/>
      <c r="M30" s="101"/>
      <c r="N30" s="104"/>
    </row>
    <row r="31" spans="1:14" s="24" customFormat="1" ht="21" customHeight="1">
      <c r="A31" s="111"/>
      <c r="B31" s="126"/>
      <c r="C31" s="126"/>
      <c r="D31" s="129"/>
      <c r="E31" s="105"/>
      <c r="F31" s="120"/>
      <c r="G31" s="90"/>
      <c r="H31" s="90"/>
      <c r="I31" s="120"/>
      <c r="J31" s="102"/>
      <c r="K31" s="50"/>
      <c r="L31" s="51"/>
      <c r="M31" s="102"/>
      <c r="N31" s="105"/>
    </row>
    <row r="32" spans="1:14" ht="28.5" customHeight="1">
      <c r="A32" s="10" t="s">
        <v>31</v>
      </c>
      <c r="B32" s="155" t="s">
        <v>78</v>
      </c>
      <c r="C32" s="155"/>
      <c r="D32" s="155"/>
      <c r="E32" s="155"/>
      <c r="F32" s="18"/>
      <c r="G32" s="69"/>
      <c r="H32" s="45"/>
      <c r="I32" s="46"/>
      <c r="J32" s="46"/>
      <c r="K32" s="47"/>
      <c r="L32" s="70"/>
      <c r="M32" s="46"/>
      <c r="N32" s="67"/>
    </row>
    <row r="33" spans="1:14" ht="17.25" customHeight="1">
      <c r="A33" s="109">
        <v>8</v>
      </c>
      <c r="B33" s="109">
        <v>600</v>
      </c>
      <c r="C33" s="109">
        <v>60014</v>
      </c>
      <c r="D33" s="112" t="s">
        <v>20</v>
      </c>
      <c r="E33" s="106" t="s">
        <v>33</v>
      </c>
      <c r="F33" s="100">
        <v>9301735</v>
      </c>
      <c r="G33" s="88">
        <v>3000000</v>
      </c>
      <c r="H33" s="88">
        <v>2000</v>
      </c>
      <c r="I33" s="100"/>
      <c r="J33" s="100">
        <v>250000</v>
      </c>
      <c r="K33" s="40" t="s">
        <v>100</v>
      </c>
      <c r="L33" s="41"/>
      <c r="M33" s="100">
        <v>2550000</v>
      </c>
      <c r="N33" s="103" t="s">
        <v>22</v>
      </c>
    </row>
    <row r="34" spans="1:14" ht="16.5" customHeight="1">
      <c r="A34" s="110"/>
      <c r="B34" s="110"/>
      <c r="C34" s="110"/>
      <c r="D34" s="113"/>
      <c r="E34" s="107"/>
      <c r="F34" s="101"/>
      <c r="G34" s="89"/>
      <c r="H34" s="89"/>
      <c r="I34" s="101"/>
      <c r="J34" s="101"/>
      <c r="K34" s="34" t="s">
        <v>101</v>
      </c>
      <c r="L34" s="33">
        <v>200000</v>
      </c>
      <c r="M34" s="101"/>
      <c r="N34" s="104"/>
    </row>
    <row r="35" spans="1:14" ht="14.25" customHeight="1">
      <c r="A35" s="111"/>
      <c r="B35" s="111"/>
      <c r="C35" s="111"/>
      <c r="D35" s="114"/>
      <c r="E35" s="108"/>
      <c r="F35" s="102"/>
      <c r="G35" s="90"/>
      <c r="H35" s="90"/>
      <c r="I35" s="102"/>
      <c r="J35" s="102"/>
      <c r="K35" s="37" t="s">
        <v>102</v>
      </c>
      <c r="L35" s="38"/>
      <c r="M35" s="102"/>
      <c r="N35" s="105"/>
    </row>
    <row r="36" spans="1:14" ht="14.25" customHeight="1">
      <c r="A36" s="109">
        <v>9</v>
      </c>
      <c r="B36" s="124">
        <v>600</v>
      </c>
      <c r="C36" s="124">
        <v>60014</v>
      </c>
      <c r="D36" s="127" t="s">
        <v>20</v>
      </c>
      <c r="E36" s="103" t="s">
        <v>34</v>
      </c>
      <c r="F36" s="118">
        <v>11164000</v>
      </c>
      <c r="G36" s="88">
        <f>J36+L37</f>
        <v>1110798</v>
      </c>
      <c r="H36" s="88">
        <v>935674</v>
      </c>
      <c r="I36" s="100"/>
      <c r="J36" s="118">
        <v>555399</v>
      </c>
      <c r="K36" s="40" t="s">
        <v>100</v>
      </c>
      <c r="L36" s="42"/>
      <c r="M36" s="133"/>
      <c r="N36" s="103" t="s">
        <v>22</v>
      </c>
    </row>
    <row r="37" spans="1:14" ht="20.25" customHeight="1">
      <c r="A37" s="110"/>
      <c r="B37" s="125"/>
      <c r="C37" s="125"/>
      <c r="D37" s="128"/>
      <c r="E37" s="104"/>
      <c r="F37" s="119"/>
      <c r="G37" s="89"/>
      <c r="H37" s="89"/>
      <c r="I37" s="101"/>
      <c r="J37" s="119"/>
      <c r="K37" s="34" t="s">
        <v>101</v>
      </c>
      <c r="L37" s="52">
        <v>555399</v>
      </c>
      <c r="M37" s="134"/>
      <c r="N37" s="104"/>
    </row>
    <row r="38" spans="1:14" ht="18.75" customHeight="1">
      <c r="A38" s="111"/>
      <c r="B38" s="126"/>
      <c r="C38" s="126"/>
      <c r="D38" s="129"/>
      <c r="E38" s="105"/>
      <c r="F38" s="120"/>
      <c r="G38" s="90"/>
      <c r="H38" s="90"/>
      <c r="I38" s="102"/>
      <c r="J38" s="120"/>
      <c r="K38" s="37" t="s">
        <v>102</v>
      </c>
      <c r="L38" s="86"/>
      <c r="M38" s="135"/>
      <c r="N38" s="105"/>
    </row>
    <row r="39" spans="1:14" ht="17.25" customHeight="1">
      <c r="A39" s="109">
        <v>10</v>
      </c>
      <c r="B39" s="109">
        <v>600</v>
      </c>
      <c r="C39" s="109">
        <v>60014</v>
      </c>
      <c r="D39" s="112" t="s">
        <v>17</v>
      </c>
      <c r="E39" s="106" t="s">
        <v>71</v>
      </c>
      <c r="F39" s="100">
        <v>4500000</v>
      </c>
      <c r="G39" s="88">
        <v>4500000</v>
      </c>
      <c r="H39" s="88">
        <v>3746025</v>
      </c>
      <c r="I39" s="100"/>
      <c r="J39" s="100">
        <v>1232900</v>
      </c>
      <c r="K39" s="40" t="s">
        <v>100</v>
      </c>
      <c r="L39" s="82">
        <v>2034200</v>
      </c>
      <c r="M39" s="118"/>
      <c r="N39" s="103" t="s">
        <v>18</v>
      </c>
    </row>
    <row r="40" spans="1:14" ht="17.25" customHeight="1">
      <c r="A40" s="110"/>
      <c r="B40" s="110"/>
      <c r="C40" s="110"/>
      <c r="D40" s="113"/>
      <c r="E40" s="107"/>
      <c r="F40" s="101"/>
      <c r="G40" s="89"/>
      <c r="H40" s="89"/>
      <c r="I40" s="101"/>
      <c r="J40" s="101"/>
      <c r="K40" s="34" t="s">
        <v>101</v>
      </c>
      <c r="L40" s="49"/>
      <c r="M40" s="119"/>
      <c r="N40" s="104"/>
    </row>
    <row r="41" spans="1:14" ht="20.25" customHeight="1">
      <c r="A41" s="111"/>
      <c r="B41" s="111"/>
      <c r="C41" s="111"/>
      <c r="D41" s="114"/>
      <c r="E41" s="108"/>
      <c r="F41" s="102"/>
      <c r="G41" s="90"/>
      <c r="H41" s="90"/>
      <c r="I41" s="102"/>
      <c r="J41" s="102"/>
      <c r="K41" s="37" t="s">
        <v>102</v>
      </c>
      <c r="L41" s="38">
        <v>1232900</v>
      </c>
      <c r="M41" s="120"/>
      <c r="N41" s="105"/>
    </row>
    <row r="42" spans="1:14" ht="21.75" customHeight="1">
      <c r="A42" s="109">
        <v>11</v>
      </c>
      <c r="B42" s="109">
        <v>600</v>
      </c>
      <c r="C42" s="109">
        <v>60014</v>
      </c>
      <c r="D42" s="112" t="s">
        <v>17</v>
      </c>
      <c r="E42" s="103" t="s">
        <v>77</v>
      </c>
      <c r="F42" s="118">
        <v>3850000</v>
      </c>
      <c r="G42" s="88">
        <v>3850000</v>
      </c>
      <c r="H42" s="88">
        <v>2825257</v>
      </c>
      <c r="I42" s="100"/>
      <c r="J42" s="118">
        <v>1121000</v>
      </c>
      <c r="K42" s="40" t="s">
        <v>100</v>
      </c>
      <c r="L42" s="42">
        <v>1608000</v>
      </c>
      <c r="M42" s="118"/>
      <c r="N42" s="106" t="s">
        <v>29</v>
      </c>
    </row>
    <row r="43" spans="1:14" ht="18" customHeight="1">
      <c r="A43" s="110"/>
      <c r="B43" s="110"/>
      <c r="C43" s="110"/>
      <c r="D43" s="113"/>
      <c r="E43" s="104"/>
      <c r="F43" s="119"/>
      <c r="G43" s="89"/>
      <c r="H43" s="89"/>
      <c r="I43" s="101"/>
      <c r="J43" s="119"/>
      <c r="K43" s="34" t="s">
        <v>101</v>
      </c>
      <c r="L43" s="36">
        <v>1121000</v>
      </c>
      <c r="M43" s="119"/>
      <c r="N43" s="107"/>
    </row>
    <row r="44" spans="1:14" s="24" customFormat="1" ht="15.75" customHeight="1">
      <c r="A44" s="111"/>
      <c r="B44" s="111"/>
      <c r="C44" s="111"/>
      <c r="D44" s="114"/>
      <c r="E44" s="105"/>
      <c r="F44" s="120"/>
      <c r="G44" s="90"/>
      <c r="H44" s="90"/>
      <c r="I44" s="102"/>
      <c r="J44" s="120"/>
      <c r="K44" s="37" t="s">
        <v>102</v>
      </c>
      <c r="L44" s="51"/>
      <c r="M44" s="120"/>
      <c r="N44" s="108"/>
    </row>
    <row r="45" spans="1:14" ht="33.75" customHeight="1">
      <c r="A45" s="10" t="s">
        <v>35</v>
      </c>
      <c r="B45" s="157" t="s">
        <v>72</v>
      </c>
      <c r="C45" s="158"/>
      <c r="D45" s="158"/>
      <c r="E45" s="158"/>
      <c r="F45" s="46"/>
      <c r="G45" s="46"/>
      <c r="H45" s="46"/>
      <c r="I45" s="46"/>
      <c r="J45" s="46"/>
      <c r="K45" s="47"/>
      <c r="L45" s="48"/>
      <c r="M45" s="46"/>
      <c r="N45" s="68"/>
    </row>
    <row r="46" spans="1:14" ht="24" customHeight="1">
      <c r="A46" s="109">
        <v>12</v>
      </c>
      <c r="B46" s="109">
        <v>600</v>
      </c>
      <c r="C46" s="109">
        <v>60014</v>
      </c>
      <c r="D46" s="112" t="s">
        <v>17</v>
      </c>
      <c r="E46" s="106" t="s">
        <v>36</v>
      </c>
      <c r="F46" s="100">
        <v>818360</v>
      </c>
      <c r="G46" s="88">
        <v>780000</v>
      </c>
      <c r="H46" s="88">
        <v>709957</v>
      </c>
      <c r="I46" s="100">
        <v>780000</v>
      </c>
      <c r="J46" s="100"/>
      <c r="K46" s="43"/>
      <c r="L46" s="42"/>
      <c r="M46" s="100"/>
      <c r="N46" s="106" t="s">
        <v>18</v>
      </c>
    </row>
    <row r="47" spans="1:14" ht="21" customHeight="1">
      <c r="A47" s="110"/>
      <c r="B47" s="110"/>
      <c r="C47" s="110"/>
      <c r="D47" s="113"/>
      <c r="E47" s="107"/>
      <c r="F47" s="101"/>
      <c r="G47" s="89"/>
      <c r="H47" s="89"/>
      <c r="I47" s="101"/>
      <c r="J47" s="101"/>
      <c r="K47" s="35"/>
      <c r="L47" s="36"/>
      <c r="M47" s="101"/>
      <c r="N47" s="107"/>
    </row>
    <row r="48" spans="1:14" ht="17.25" customHeight="1">
      <c r="A48" s="111"/>
      <c r="B48" s="111"/>
      <c r="C48" s="111"/>
      <c r="D48" s="114"/>
      <c r="E48" s="108"/>
      <c r="F48" s="102"/>
      <c r="G48" s="90"/>
      <c r="H48" s="90"/>
      <c r="I48" s="102"/>
      <c r="J48" s="102"/>
      <c r="K48" s="37"/>
      <c r="L48" s="38"/>
      <c r="M48" s="102"/>
      <c r="N48" s="108"/>
    </row>
    <row r="49" spans="1:14" s="84" customFormat="1" ht="21.75" customHeight="1">
      <c r="A49" s="109">
        <v>13</v>
      </c>
      <c r="B49" s="109">
        <v>600</v>
      </c>
      <c r="C49" s="109">
        <v>60014</v>
      </c>
      <c r="D49" s="112" t="s">
        <v>17</v>
      </c>
      <c r="E49" s="106" t="s">
        <v>37</v>
      </c>
      <c r="F49" s="100">
        <v>243000</v>
      </c>
      <c r="G49" s="88">
        <f>I49+J49+L50</f>
        <v>243000</v>
      </c>
      <c r="H49" s="88">
        <v>242200</v>
      </c>
      <c r="I49" s="100">
        <v>143000</v>
      </c>
      <c r="J49" s="100"/>
      <c r="K49" s="40" t="s">
        <v>100</v>
      </c>
      <c r="L49" s="42"/>
      <c r="M49" s="100"/>
      <c r="N49" s="106" t="s">
        <v>18</v>
      </c>
    </row>
    <row r="50" spans="1:14" s="84" customFormat="1" ht="18.75" customHeight="1">
      <c r="A50" s="110"/>
      <c r="B50" s="110"/>
      <c r="C50" s="110"/>
      <c r="D50" s="113"/>
      <c r="E50" s="107"/>
      <c r="F50" s="101"/>
      <c r="G50" s="89"/>
      <c r="H50" s="89"/>
      <c r="I50" s="101"/>
      <c r="J50" s="101"/>
      <c r="K50" s="34" t="s">
        <v>101</v>
      </c>
      <c r="L50" s="36">
        <v>100000</v>
      </c>
      <c r="M50" s="101"/>
      <c r="N50" s="107"/>
    </row>
    <row r="51" spans="1:14" s="84" customFormat="1" ht="15.75">
      <c r="A51" s="111"/>
      <c r="B51" s="111"/>
      <c r="C51" s="111"/>
      <c r="D51" s="114"/>
      <c r="E51" s="108"/>
      <c r="F51" s="102"/>
      <c r="G51" s="90"/>
      <c r="H51" s="90"/>
      <c r="I51" s="102"/>
      <c r="J51" s="102"/>
      <c r="K51" s="37" t="s">
        <v>102</v>
      </c>
      <c r="L51" s="38"/>
      <c r="M51" s="102"/>
      <c r="N51" s="108"/>
    </row>
    <row r="52" spans="1:14" ht="15.75">
      <c r="A52" s="109">
        <v>14</v>
      </c>
      <c r="B52" s="109">
        <v>600</v>
      </c>
      <c r="C52" s="109">
        <v>60014</v>
      </c>
      <c r="D52" s="112" t="s">
        <v>17</v>
      </c>
      <c r="E52" s="106" t="s">
        <v>73</v>
      </c>
      <c r="F52" s="100">
        <v>2000000</v>
      </c>
      <c r="G52" s="88">
        <v>83000</v>
      </c>
      <c r="H52" s="88">
        <v>82960</v>
      </c>
      <c r="I52" s="100">
        <v>83000</v>
      </c>
      <c r="J52" s="100"/>
      <c r="K52" s="43"/>
      <c r="L52" s="42"/>
      <c r="M52" s="100"/>
      <c r="N52" s="106" t="s">
        <v>18</v>
      </c>
    </row>
    <row r="53" spans="1:14" ht="15.75">
      <c r="A53" s="110"/>
      <c r="B53" s="110"/>
      <c r="C53" s="110"/>
      <c r="D53" s="113"/>
      <c r="E53" s="107"/>
      <c r="F53" s="101"/>
      <c r="G53" s="89"/>
      <c r="H53" s="89"/>
      <c r="I53" s="101"/>
      <c r="J53" s="101"/>
      <c r="K53" s="35"/>
      <c r="L53" s="36"/>
      <c r="M53" s="101"/>
      <c r="N53" s="107"/>
    </row>
    <row r="54" spans="1:14" ht="19.5" customHeight="1">
      <c r="A54" s="111"/>
      <c r="B54" s="111"/>
      <c r="C54" s="111"/>
      <c r="D54" s="114"/>
      <c r="E54" s="108"/>
      <c r="F54" s="102"/>
      <c r="G54" s="90"/>
      <c r="H54" s="90"/>
      <c r="I54" s="102"/>
      <c r="J54" s="102"/>
      <c r="K54" s="37"/>
      <c r="L54" s="38"/>
      <c r="M54" s="102"/>
      <c r="N54" s="108"/>
    </row>
    <row r="55" spans="1:14" ht="16.5" customHeight="1">
      <c r="A55" s="109">
        <v>15</v>
      </c>
      <c r="B55" s="109">
        <v>600</v>
      </c>
      <c r="C55" s="109">
        <v>60014</v>
      </c>
      <c r="D55" s="112" t="s">
        <v>17</v>
      </c>
      <c r="E55" s="106" t="s">
        <v>91</v>
      </c>
      <c r="F55" s="118">
        <v>500000</v>
      </c>
      <c r="G55" s="88">
        <v>500000</v>
      </c>
      <c r="H55" s="88">
        <v>5596</v>
      </c>
      <c r="I55" s="118">
        <v>50000</v>
      </c>
      <c r="J55" s="118">
        <v>200000</v>
      </c>
      <c r="K55" s="40" t="s">
        <v>100</v>
      </c>
      <c r="L55" s="42"/>
      <c r="M55" s="100"/>
      <c r="N55" s="106" t="s">
        <v>18</v>
      </c>
    </row>
    <row r="56" spans="1:14" ht="18" customHeight="1">
      <c r="A56" s="110"/>
      <c r="B56" s="110"/>
      <c r="C56" s="110"/>
      <c r="D56" s="113"/>
      <c r="E56" s="107"/>
      <c r="F56" s="119"/>
      <c r="G56" s="89"/>
      <c r="H56" s="89"/>
      <c r="I56" s="119"/>
      <c r="J56" s="119"/>
      <c r="K56" s="34" t="s">
        <v>101</v>
      </c>
      <c r="L56" s="36">
        <v>250000</v>
      </c>
      <c r="M56" s="101"/>
      <c r="N56" s="107"/>
    </row>
    <row r="57" spans="1:14" ht="21.75" customHeight="1">
      <c r="A57" s="111"/>
      <c r="B57" s="111"/>
      <c r="C57" s="111"/>
      <c r="D57" s="114"/>
      <c r="E57" s="108"/>
      <c r="F57" s="120"/>
      <c r="G57" s="90"/>
      <c r="H57" s="90"/>
      <c r="I57" s="120"/>
      <c r="J57" s="120"/>
      <c r="K57" s="37" t="s">
        <v>102</v>
      </c>
      <c r="L57" s="51"/>
      <c r="M57" s="102"/>
      <c r="N57" s="108"/>
    </row>
    <row r="58" spans="1:14" ht="21" customHeight="1">
      <c r="A58" s="109">
        <v>16</v>
      </c>
      <c r="B58" s="109">
        <v>600</v>
      </c>
      <c r="C58" s="109">
        <v>60014</v>
      </c>
      <c r="D58" s="112" t="s">
        <v>17</v>
      </c>
      <c r="E58" s="106" t="s">
        <v>76</v>
      </c>
      <c r="F58" s="100">
        <v>600000</v>
      </c>
      <c r="G58" s="88">
        <v>600000</v>
      </c>
      <c r="H58" s="88">
        <v>465886</v>
      </c>
      <c r="I58" s="100"/>
      <c r="J58" s="100">
        <v>500000</v>
      </c>
      <c r="K58" s="40" t="s">
        <v>100</v>
      </c>
      <c r="L58" s="42"/>
      <c r="M58" s="100"/>
      <c r="N58" s="106" t="s">
        <v>18</v>
      </c>
    </row>
    <row r="59" spans="1:14" ht="16.5" customHeight="1">
      <c r="A59" s="110"/>
      <c r="B59" s="110"/>
      <c r="C59" s="110"/>
      <c r="D59" s="113"/>
      <c r="E59" s="107"/>
      <c r="F59" s="101"/>
      <c r="G59" s="89"/>
      <c r="H59" s="89"/>
      <c r="I59" s="101"/>
      <c r="J59" s="101"/>
      <c r="K59" s="34" t="s">
        <v>101</v>
      </c>
      <c r="L59" s="36">
        <v>100000</v>
      </c>
      <c r="M59" s="101"/>
      <c r="N59" s="107"/>
    </row>
    <row r="60" spans="1:14" ht="20.25" customHeight="1">
      <c r="A60" s="111"/>
      <c r="B60" s="111"/>
      <c r="C60" s="111"/>
      <c r="D60" s="114"/>
      <c r="E60" s="108"/>
      <c r="F60" s="102"/>
      <c r="G60" s="90"/>
      <c r="H60" s="90"/>
      <c r="I60" s="102"/>
      <c r="J60" s="102"/>
      <c r="K60" s="35" t="s">
        <v>102</v>
      </c>
      <c r="L60" s="36"/>
      <c r="M60" s="102"/>
      <c r="N60" s="108"/>
    </row>
    <row r="61" spans="1:14" ht="27" customHeight="1">
      <c r="A61" s="109">
        <v>17</v>
      </c>
      <c r="B61" s="124">
        <v>600</v>
      </c>
      <c r="C61" s="124">
        <v>60014</v>
      </c>
      <c r="D61" s="127" t="s">
        <v>17</v>
      </c>
      <c r="E61" s="103" t="s">
        <v>70</v>
      </c>
      <c r="F61" s="118">
        <v>211670</v>
      </c>
      <c r="G61" s="88">
        <v>133590</v>
      </c>
      <c r="H61" s="88">
        <v>123220</v>
      </c>
      <c r="I61" s="118">
        <v>66795</v>
      </c>
      <c r="J61" s="100"/>
      <c r="K61" s="40" t="s">
        <v>100</v>
      </c>
      <c r="L61" s="42"/>
      <c r="M61" s="100"/>
      <c r="N61" s="103" t="s">
        <v>18</v>
      </c>
    </row>
    <row r="62" spans="1:14" ht="21" customHeight="1">
      <c r="A62" s="110"/>
      <c r="B62" s="125"/>
      <c r="C62" s="125"/>
      <c r="D62" s="128"/>
      <c r="E62" s="104"/>
      <c r="F62" s="119"/>
      <c r="G62" s="89"/>
      <c r="H62" s="89"/>
      <c r="I62" s="119"/>
      <c r="J62" s="101"/>
      <c r="K62" s="34" t="s">
        <v>101</v>
      </c>
      <c r="L62" s="36">
        <v>66795</v>
      </c>
      <c r="M62" s="101"/>
      <c r="N62" s="104"/>
    </row>
    <row r="63" spans="1:14" s="6" customFormat="1" ht="23.25" customHeight="1">
      <c r="A63" s="111"/>
      <c r="B63" s="126"/>
      <c r="C63" s="126"/>
      <c r="D63" s="129"/>
      <c r="E63" s="105"/>
      <c r="F63" s="120"/>
      <c r="G63" s="90"/>
      <c r="H63" s="90"/>
      <c r="I63" s="120"/>
      <c r="J63" s="102"/>
      <c r="K63" s="35" t="s">
        <v>102</v>
      </c>
      <c r="L63" s="57"/>
      <c r="M63" s="102"/>
      <c r="N63" s="105"/>
    </row>
    <row r="64" spans="1:14" s="6" customFormat="1" ht="23.25" customHeight="1">
      <c r="A64" s="109">
        <v>18</v>
      </c>
      <c r="B64" s="124">
        <v>600</v>
      </c>
      <c r="C64" s="124">
        <v>60014</v>
      </c>
      <c r="D64" s="127" t="s">
        <v>17</v>
      </c>
      <c r="E64" s="103" t="s">
        <v>88</v>
      </c>
      <c r="F64" s="118">
        <v>76738</v>
      </c>
      <c r="G64" s="88">
        <v>10980</v>
      </c>
      <c r="H64" s="88">
        <v>10980</v>
      </c>
      <c r="I64" s="118">
        <v>10980</v>
      </c>
      <c r="J64" s="100"/>
      <c r="K64" s="53"/>
      <c r="L64" s="58"/>
      <c r="M64" s="100"/>
      <c r="N64" s="103" t="s">
        <v>18</v>
      </c>
    </row>
    <row r="65" spans="1:14" s="6" customFormat="1" ht="23.25" customHeight="1">
      <c r="A65" s="110"/>
      <c r="B65" s="125"/>
      <c r="C65" s="125"/>
      <c r="D65" s="128"/>
      <c r="E65" s="104"/>
      <c r="F65" s="119"/>
      <c r="G65" s="89"/>
      <c r="H65" s="89"/>
      <c r="I65" s="119"/>
      <c r="J65" s="101"/>
      <c r="K65" s="54"/>
      <c r="L65" s="57"/>
      <c r="M65" s="101"/>
      <c r="N65" s="104"/>
    </row>
    <row r="66" spans="1:14" s="6" customFormat="1" ht="25.5" customHeight="1">
      <c r="A66" s="111"/>
      <c r="B66" s="126"/>
      <c r="C66" s="126"/>
      <c r="D66" s="129"/>
      <c r="E66" s="105"/>
      <c r="F66" s="120"/>
      <c r="G66" s="90"/>
      <c r="H66" s="90"/>
      <c r="I66" s="120"/>
      <c r="J66" s="102"/>
      <c r="K66" s="50"/>
      <c r="L66" s="56"/>
      <c r="M66" s="102"/>
      <c r="N66" s="105"/>
    </row>
    <row r="67" spans="1:14" s="6" customFormat="1" ht="29.25" customHeight="1">
      <c r="A67" s="109">
        <v>19</v>
      </c>
      <c r="B67" s="124">
        <v>600</v>
      </c>
      <c r="C67" s="124">
        <v>60014</v>
      </c>
      <c r="D67" s="127" t="s">
        <v>25</v>
      </c>
      <c r="E67" s="103" t="s">
        <v>79</v>
      </c>
      <c r="F67" s="118">
        <v>224000</v>
      </c>
      <c r="G67" s="88">
        <v>224000</v>
      </c>
      <c r="H67" s="88">
        <v>169227</v>
      </c>
      <c r="I67" s="118"/>
      <c r="J67" s="100"/>
      <c r="K67" s="40" t="s">
        <v>100</v>
      </c>
      <c r="L67" s="58"/>
      <c r="M67" s="100"/>
      <c r="N67" s="103" t="s">
        <v>22</v>
      </c>
    </row>
    <row r="68" spans="1:14" s="6" customFormat="1" ht="22.5" customHeight="1">
      <c r="A68" s="110"/>
      <c r="B68" s="125"/>
      <c r="C68" s="125"/>
      <c r="D68" s="128"/>
      <c r="E68" s="104"/>
      <c r="F68" s="119"/>
      <c r="G68" s="89"/>
      <c r="H68" s="89"/>
      <c r="I68" s="119"/>
      <c r="J68" s="101"/>
      <c r="K68" s="34" t="s">
        <v>101</v>
      </c>
      <c r="L68" s="57">
        <v>224000</v>
      </c>
      <c r="M68" s="101"/>
      <c r="N68" s="104"/>
    </row>
    <row r="69" spans="1:14" s="6" customFormat="1" ht="28.5" customHeight="1">
      <c r="A69" s="111"/>
      <c r="B69" s="126"/>
      <c r="C69" s="126"/>
      <c r="D69" s="129"/>
      <c r="E69" s="105"/>
      <c r="F69" s="120"/>
      <c r="G69" s="90"/>
      <c r="H69" s="90"/>
      <c r="I69" s="120"/>
      <c r="J69" s="102"/>
      <c r="K69" s="37" t="s">
        <v>102</v>
      </c>
      <c r="L69" s="56"/>
      <c r="M69" s="102"/>
      <c r="N69" s="105"/>
    </row>
    <row r="70" spans="1:14" s="6" customFormat="1" ht="28.5" customHeight="1">
      <c r="A70" s="109">
        <v>20</v>
      </c>
      <c r="B70" s="124">
        <v>600</v>
      </c>
      <c r="C70" s="124">
        <v>60014</v>
      </c>
      <c r="D70" s="127" t="s">
        <v>25</v>
      </c>
      <c r="E70" s="103" t="s">
        <v>93</v>
      </c>
      <c r="F70" s="118">
        <v>100000</v>
      </c>
      <c r="G70" s="88">
        <v>100000</v>
      </c>
      <c r="H70" s="88">
        <v>56175</v>
      </c>
      <c r="I70" s="118"/>
      <c r="J70" s="100"/>
      <c r="K70" s="40" t="s">
        <v>100</v>
      </c>
      <c r="L70" s="58"/>
      <c r="M70" s="100"/>
      <c r="N70" s="103" t="s">
        <v>29</v>
      </c>
    </row>
    <row r="71" spans="1:14" s="6" customFormat="1" ht="28.5" customHeight="1">
      <c r="A71" s="110"/>
      <c r="B71" s="125"/>
      <c r="C71" s="125"/>
      <c r="D71" s="128"/>
      <c r="E71" s="104"/>
      <c r="F71" s="119"/>
      <c r="G71" s="89"/>
      <c r="H71" s="89"/>
      <c r="I71" s="119"/>
      <c r="J71" s="101"/>
      <c r="K71" s="34" t="s">
        <v>101</v>
      </c>
      <c r="L71" s="57">
        <v>100000</v>
      </c>
      <c r="M71" s="101"/>
      <c r="N71" s="104"/>
    </row>
    <row r="72" spans="1:14" s="6" customFormat="1" ht="25.5" customHeight="1">
      <c r="A72" s="111"/>
      <c r="B72" s="126"/>
      <c r="C72" s="126"/>
      <c r="D72" s="129"/>
      <c r="E72" s="105"/>
      <c r="F72" s="120"/>
      <c r="G72" s="90"/>
      <c r="H72" s="90"/>
      <c r="I72" s="120"/>
      <c r="J72" s="102"/>
      <c r="K72" s="37" t="s">
        <v>102</v>
      </c>
      <c r="L72" s="38"/>
      <c r="M72" s="102"/>
      <c r="N72" s="105"/>
    </row>
    <row r="73" spans="1:14" s="6" customFormat="1" ht="25.5" customHeight="1">
      <c r="A73" s="109">
        <v>21</v>
      </c>
      <c r="B73" s="124">
        <v>600</v>
      </c>
      <c r="C73" s="124">
        <v>60014</v>
      </c>
      <c r="D73" s="127" t="s">
        <v>25</v>
      </c>
      <c r="E73" s="103" t="s">
        <v>94</v>
      </c>
      <c r="F73" s="118">
        <v>20000</v>
      </c>
      <c r="G73" s="88">
        <v>20000</v>
      </c>
      <c r="H73" s="88">
        <v>19947</v>
      </c>
      <c r="I73" s="118"/>
      <c r="J73" s="100"/>
      <c r="K73" s="40" t="s">
        <v>100</v>
      </c>
      <c r="L73" s="42"/>
      <c r="M73" s="100"/>
      <c r="N73" s="103" t="s">
        <v>29</v>
      </c>
    </row>
    <row r="74" spans="1:14" s="6" customFormat="1" ht="25.5" customHeight="1">
      <c r="A74" s="110"/>
      <c r="B74" s="125"/>
      <c r="C74" s="125"/>
      <c r="D74" s="128"/>
      <c r="E74" s="104"/>
      <c r="F74" s="119"/>
      <c r="G74" s="89"/>
      <c r="H74" s="89"/>
      <c r="I74" s="119"/>
      <c r="J74" s="101"/>
      <c r="K74" s="34" t="s">
        <v>101</v>
      </c>
      <c r="L74" s="36">
        <v>20000</v>
      </c>
      <c r="M74" s="101"/>
      <c r="N74" s="104"/>
    </row>
    <row r="75" spans="1:14" s="25" customFormat="1" ht="47.25" customHeight="1">
      <c r="A75" s="111"/>
      <c r="B75" s="126"/>
      <c r="C75" s="126"/>
      <c r="D75" s="129"/>
      <c r="E75" s="105"/>
      <c r="F75" s="120"/>
      <c r="G75" s="90"/>
      <c r="H75" s="90"/>
      <c r="I75" s="120"/>
      <c r="J75" s="102"/>
      <c r="K75" s="37" t="s">
        <v>102</v>
      </c>
      <c r="L75" s="38"/>
      <c r="M75" s="102"/>
      <c r="N75" s="105"/>
    </row>
    <row r="76" spans="1:14" s="25" customFormat="1" ht="29.25" customHeight="1">
      <c r="A76" s="124">
        <v>22</v>
      </c>
      <c r="B76" s="124">
        <v>600</v>
      </c>
      <c r="C76" s="124">
        <v>60014</v>
      </c>
      <c r="D76" s="124">
        <v>6610</v>
      </c>
      <c r="E76" s="106" t="s">
        <v>92</v>
      </c>
      <c r="F76" s="100">
        <v>570000</v>
      </c>
      <c r="G76" s="88">
        <v>570000</v>
      </c>
      <c r="H76" s="88">
        <v>562398</v>
      </c>
      <c r="I76" s="118"/>
      <c r="J76" s="100">
        <v>570000</v>
      </c>
      <c r="K76" s="53"/>
      <c r="L76" s="42"/>
      <c r="M76" s="100"/>
      <c r="N76" s="106" t="s">
        <v>29</v>
      </c>
    </row>
    <row r="77" spans="1:14" s="25" customFormat="1" ht="20.25" customHeight="1">
      <c r="A77" s="125"/>
      <c r="B77" s="125"/>
      <c r="C77" s="125"/>
      <c r="D77" s="125"/>
      <c r="E77" s="107"/>
      <c r="F77" s="101"/>
      <c r="G77" s="89"/>
      <c r="H77" s="89"/>
      <c r="I77" s="119"/>
      <c r="J77" s="101"/>
      <c r="K77" s="54"/>
      <c r="L77" s="36"/>
      <c r="M77" s="101"/>
      <c r="N77" s="107"/>
    </row>
    <row r="78" spans="1:14" s="25" customFormat="1" ht="15" customHeight="1">
      <c r="A78" s="126"/>
      <c r="B78" s="126"/>
      <c r="C78" s="126"/>
      <c r="D78" s="126"/>
      <c r="E78" s="108"/>
      <c r="F78" s="102"/>
      <c r="G78" s="90"/>
      <c r="H78" s="90"/>
      <c r="I78" s="120"/>
      <c r="J78" s="102"/>
      <c r="K78" s="37"/>
      <c r="L78" s="59"/>
      <c r="M78" s="102"/>
      <c r="N78" s="108"/>
    </row>
    <row r="79" spans="1:14" s="6" customFormat="1" ht="33" customHeight="1">
      <c r="A79" s="153" t="s">
        <v>75</v>
      </c>
      <c r="B79" s="153"/>
      <c r="C79" s="153"/>
      <c r="D79" s="153"/>
      <c r="E79" s="153"/>
      <c r="F79" s="12">
        <f>SUM(F10:F77)</f>
        <v>66641920.53</v>
      </c>
      <c r="G79" s="12">
        <f>SUM(G10:G78)</f>
        <v>24764224</v>
      </c>
      <c r="H79" s="12">
        <f>SUM(H10:H78)</f>
        <v>10681659</v>
      </c>
      <c r="I79" s="12">
        <f>SUM(I10:I75)</f>
        <v>2335419</v>
      </c>
      <c r="J79" s="12">
        <f>SUM(J12:J77)</f>
        <v>7156561</v>
      </c>
      <c r="K79" s="72"/>
      <c r="L79" s="73">
        <f>SUM(L10:L78)</f>
        <v>8792294</v>
      </c>
      <c r="M79" s="12">
        <f>SUM(M12:M75)</f>
        <v>6479950</v>
      </c>
      <c r="N79" s="29"/>
    </row>
    <row r="80" spans="1:14" s="6" customFormat="1" ht="33" customHeight="1">
      <c r="A80" s="109">
        <v>23</v>
      </c>
      <c r="B80" s="109">
        <v>630</v>
      </c>
      <c r="C80" s="109">
        <v>63003</v>
      </c>
      <c r="D80" s="112" t="s">
        <v>20</v>
      </c>
      <c r="E80" s="106" t="s">
        <v>38</v>
      </c>
      <c r="F80" s="100">
        <v>1168426</v>
      </c>
      <c r="G80" s="88">
        <v>477956</v>
      </c>
      <c r="H80" s="88">
        <v>610</v>
      </c>
      <c r="I80" s="100">
        <v>50000</v>
      </c>
      <c r="J80" s="133"/>
      <c r="K80" s="60"/>
      <c r="L80" s="61"/>
      <c r="M80" s="100">
        <v>427956</v>
      </c>
      <c r="N80" s="103" t="s">
        <v>22</v>
      </c>
    </row>
    <row r="81" spans="1:14" s="6" customFormat="1" ht="20.25" customHeight="1">
      <c r="A81" s="110"/>
      <c r="B81" s="110"/>
      <c r="C81" s="110"/>
      <c r="D81" s="113"/>
      <c r="E81" s="107"/>
      <c r="F81" s="101"/>
      <c r="G81" s="89"/>
      <c r="H81" s="89"/>
      <c r="I81" s="101"/>
      <c r="J81" s="134"/>
      <c r="K81" s="62"/>
      <c r="L81" s="63"/>
      <c r="M81" s="101"/>
      <c r="N81" s="104"/>
    </row>
    <row r="82" spans="1:14" ht="15" customHeight="1">
      <c r="A82" s="111"/>
      <c r="B82" s="111"/>
      <c r="C82" s="111"/>
      <c r="D82" s="114"/>
      <c r="E82" s="108"/>
      <c r="F82" s="102"/>
      <c r="G82" s="90"/>
      <c r="H82" s="90"/>
      <c r="I82" s="102"/>
      <c r="J82" s="135"/>
      <c r="K82" s="37"/>
      <c r="L82" s="38"/>
      <c r="M82" s="102"/>
      <c r="N82" s="105"/>
    </row>
    <row r="83" spans="1:14" ht="21.75" customHeight="1">
      <c r="A83" s="109">
        <v>24</v>
      </c>
      <c r="B83" s="109">
        <v>700</v>
      </c>
      <c r="C83" s="109">
        <v>70005</v>
      </c>
      <c r="D83" s="112" t="s">
        <v>17</v>
      </c>
      <c r="E83" s="106" t="s">
        <v>67</v>
      </c>
      <c r="F83" s="100">
        <v>7500</v>
      </c>
      <c r="G83" s="88">
        <v>7500</v>
      </c>
      <c r="H83" s="88">
        <v>7400</v>
      </c>
      <c r="I83" s="100">
        <v>7500</v>
      </c>
      <c r="J83" s="133"/>
      <c r="K83" s="43"/>
      <c r="L83" s="42"/>
      <c r="M83" s="100"/>
      <c r="N83" s="103" t="s">
        <v>29</v>
      </c>
    </row>
    <row r="84" spans="1:14" ht="15.75" customHeight="1">
      <c r="A84" s="110"/>
      <c r="B84" s="110"/>
      <c r="C84" s="110"/>
      <c r="D84" s="113"/>
      <c r="E84" s="107"/>
      <c r="F84" s="101"/>
      <c r="G84" s="89"/>
      <c r="H84" s="89"/>
      <c r="I84" s="101"/>
      <c r="J84" s="134"/>
      <c r="K84" s="35"/>
      <c r="L84" s="36"/>
      <c r="M84" s="101"/>
      <c r="N84" s="104"/>
    </row>
    <row r="85" spans="1:14" ht="20.25" customHeight="1">
      <c r="A85" s="111"/>
      <c r="B85" s="111"/>
      <c r="C85" s="111"/>
      <c r="D85" s="114"/>
      <c r="E85" s="108"/>
      <c r="F85" s="102"/>
      <c r="G85" s="90"/>
      <c r="H85" s="90"/>
      <c r="I85" s="102"/>
      <c r="J85" s="135"/>
      <c r="K85" s="37"/>
      <c r="L85" s="38"/>
      <c r="M85" s="102"/>
      <c r="N85" s="105"/>
    </row>
    <row r="86" spans="1:14" ht="35.25" customHeight="1">
      <c r="A86" s="109">
        <v>25</v>
      </c>
      <c r="B86" s="109">
        <v>750</v>
      </c>
      <c r="C86" s="109">
        <v>75020</v>
      </c>
      <c r="D86" s="112" t="s">
        <v>25</v>
      </c>
      <c r="E86" s="106" t="s">
        <v>39</v>
      </c>
      <c r="F86" s="100">
        <v>65000</v>
      </c>
      <c r="G86" s="91">
        <v>9750</v>
      </c>
      <c r="H86" s="136">
        <v>0</v>
      </c>
      <c r="I86" s="100">
        <v>9750</v>
      </c>
      <c r="J86" s="133"/>
      <c r="K86" s="43"/>
      <c r="L86" s="42"/>
      <c r="M86" s="100"/>
      <c r="N86" s="103" t="s">
        <v>22</v>
      </c>
    </row>
    <row r="87" spans="1:14" ht="24" customHeight="1">
      <c r="A87" s="110"/>
      <c r="B87" s="110"/>
      <c r="C87" s="110"/>
      <c r="D87" s="113"/>
      <c r="E87" s="107"/>
      <c r="F87" s="101"/>
      <c r="G87" s="92"/>
      <c r="H87" s="137"/>
      <c r="I87" s="101"/>
      <c r="J87" s="134"/>
      <c r="K87" s="35"/>
      <c r="L87" s="36"/>
      <c r="M87" s="101"/>
      <c r="N87" s="104"/>
    </row>
    <row r="88" spans="1:14" ht="24.75" customHeight="1">
      <c r="A88" s="111"/>
      <c r="B88" s="111"/>
      <c r="C88" s="111"/>
      <c r="D88" s="114"/>
      <c r="E88" s="108"/>
      <c r="F88" s="102"/>
      <c r="G88" s="93"/>
      <c r="H88" s="138"/>
      <c r="I88" s="102"/>
      <c r="J88" s="135"/>
      <c r="K88" s="37"/>
      <c r="L88" s="38"/>
      <c r="M88" s="102"/>
      <c r="N88" s="105"/>
    </row>
    <row r="89" spans="1:14" ht="24.75" customHeight="1">
      <c r="A89" s="109">
        <v>26</v>
      </c>
      <c r="B89" s="109">
        <v>801</v>
      </c>
      <c r="C89" s="109">
        <v>80120</v>
      </c>
      <c r="D89" s="112" t="s">
        <v>17</v>
      </c>
      <c r="E89" s="106" t="s">
        <v>40</v>
      </c>
      <c r="F89" s="100">
        <v>2001917</v>
      </c>
      <c r="G89" s="88">
        <v>655917</v>
      </c>
      <c r="H89" s="88">
        <v>638417</v>
      </c>
      <c r="I89" s="100">
        <v>13400</v>
      </c>
      <c r="J89" s="100">
        <v>642517</v>
      </c>
      <c r="K89" s="43"/>
      <c r="L89" s="42"/>
      <c r="M89" s="100"/>
      <c r="N89" s="103" t="s">
        <v>22</v>
      </c>
    </row>
    <row r="90" spans="1:14" ht="24.75" customHeight="1">
      <c r="A90" s="110"/>
      <c r="B90" s="110"/>
      <c r="C90" s="110"/>
      <c r="D90" s="113"/>
      <c r="E90" s="107"/>
      <c r="F90" s="101"/>
      <c r="G90" s="89"/>
      <c r="H90" s="89"/>
      <c r="I90" s="101"/>
      <c r="J90" s="101"/>
      <c r="K90" s="35"/>
      <c r="L90" s="36"/>
      <c r="M90" s="101"/>
      <c r="N90" s="104"/>
    </row>
    <row r="91" spans="1:14" ht="30" customHeight="1">
      <c r="A91" s="111"/>
      <c r="B91" s="111"/>
      <c r="C91" s="111"/>
      <c r="D91" s="114"/>
      <c r="E91" s="108"/>
      <c r="F91" s="102"/>
      <c r="G91" s="90"/>
      <c r="H91" s="90"/>
      <c r="I91" s="102"/>
      <c r="J91" s="102"/>
      <c r="K91" s="37"/>
      <c r="L91" s="38"/>
      <c r="M91" s="102"/>
      <c r="N91" s="105"/>
    </row>
    <row r="92" spans="1:14" ht="30" customHeight="1">
      <c r="A92" s="109">
        <v>27</v>
      </c>
      <c r="B92" s="109">
        <v>801</v>
      </c>
      <c r="C92" s="109">
        <v>80120</v>
      </c>
      <c r="D92" s="112" t="s">
        <v>17</v>
      </c>
      <c r="E92" s="106" t="s">
        <v>105</v>
      </c>
      <c r="F92" s="100">
        <v>30000</v>
      </c>
      <c r="G92" s="88">
        <v>30000</v>
      </c>
      <c r="H92" s="88">
        <v>30000</v>
      </c>
      <c r="I92" s="100">
        <v>30000</v>
      </c>
      <c r="J92" s="100"/>
      <c r="K92" s="35"/>
      <c r="L92" s="36"/>
      <c r="M92" s="100"/>
      <c r="N92" s="103" t="s">
        <v>104</v>
      </c>
    </row>
    <row r="93" spans="1:14" ht="30" customHeight="1">
      <c r="A93" s="110"/>
      <c r="B93" s="110"/>
      <c r="C93" s="110"/>
      <c r="D93" s="113"/>
      <c r="E93" s="107"/>
      <c r="F93" s="101"/>
      <c r="G93" s="89"/>
      <c r="H93" s="89"/>
      <c r="I93" s="101"/>
      <c r="J93" s="101"/>
      <c r="K93" s="35"/>
      <c r="L93" s="36"/>
      <c r="M93" s="101"/>
      <c r="N93" s="104"/>
    </row>
    <row r="94" spans="1:14" ht="30" customHeight="1">
      <c r="A94" s="111"/>
      <c r="B94" s="111"/>
      <c r="C94" s="111"/>
      <c r="D94" s="114"/>
      <c r="E94" s="108"/>
      <c r="F94" s="102"/>
      <c r="G94" s="90"/>
      <c r="H94" s="90"/>
      <c r="I94" s="102"/>
      <c r="J94" s="102"/>
      <c r="K94" s="35"/>
      <c r="L94" s="36"/>
      <c r="M94" s="102"/>
      <c r="N94" s="105"/>
    </row>
    <row r="95" spans="1:14" ht="30" customHeight="1">
      <c r="A95" s="109">
        <v>28</v>
      </c>
      <c r="B95" s="109">
        <v>801</v>
      </c>
      <c r="C95" s="109">
        <v>80130</v>
      </c>
      <c r="D95" s="112" t="s">
        <v>17</v>
      </c>
      <c r="E95" s="106" t="s">
        <v>41</v>
      </c>
      <c r="F95" s="100">
        <v>2897564</v>
      </c>
      <c r="G95" s="94">
        <v>1140364</v>
      </c>
      <c r="H95" s="94">
        <v>1106422</v>
      </c>
      <c r="I95" s="130">
        <v>203143</v>
      </c>
      <c r="J95" s="100">
        <v>937221</v>
      </c>
      <c r="K95" s="43"/>
      <c r="L95" s="42"/>
      <c r="M95" s="100"/>
      <c r="N95" s="103" t="s">
        <v>22</v>
      </c>
    </row>
    <row r="96" spans="1:14" ht="20.25" customHeight="1">
      <c r="A96" s="110"/>
      <c r="B96" s="110"/>
      <c r="C96" s="110"/>
      <c r="D96" s="113"/>
      <c r="E96" s="107"/>
      <c r="F96" s="101"/>
      <c r="G96" s="95"/>
      <c r="H96" s="95"/>
      <c r="I96" s="131"/>
      <c r="J96" s="101"/>
      <c r="K96" s="35"/>
      <c r="L96" s="36"/>
      <c r="M96" s="101"/>
      <c r="N96" s="104"/>
    </row>
    <row r="97" spans="1:14" s="24" customFormat="1" ht="19.5" customHeight="1">
      <c r="A97" s="111"/>
      <c r="B97" s="111"/>
      <c r="C97" s="111"/>
      <c r="D97" s="114"/>
      <c r="E97" s="108"/>
      <c r="F97" s="102"/>
      <c r="G97" s="96"/>
      <c r="H97" s="96"/>
      <c r="I97" s="132"/>
      <c r="J97" s="102"/>
      <c r="K97" s="37"/>
      <c r="L97" s="38"/>
      <c r="M97" s="102"/>
      <c r="N97" s="105"/>
    </row>
    <row r="98" spans="1:14" s="24" customFormat="1" ht="19.5" customHeight="1">
      <c r="A98" s="109">
        <v>29</v>
      </c>
      <c r="B98" s="124">
        <v>801</v>
      </c>
      <c r="C98" s="124">
        <v>80130</v>
      </c>
      <c r="D98" s="127" t="s">
        <v>17</v>
      </c>
      <c r="E98" s="103" t="s">
        <v>42</v>
      </c>
      <c r="F98" s="118">
        <v>2834865</v>
      </c>
      <c r="G98" s="91">
        <v>2741535</v>
      </c>
      <c r="H98" s="97">
        <v>1858605</v>
      </c>
      <c r="I98" s="118">
        <v>33772</v>
      </c>
      <c r="J98" s="118">
        <v>2332981</v>
      </c>
      <c r="K98" s="40" t="s">
        <v>100</v>
      </c>
      <c r="L98" s="42"/>
      <c r="M98" s="100"/>
      <c r="N98" s="103" t="s">
        <v>22</v>
      </c>
    </row>
    <row r="99" spans="1:14" s="24" customFormat="1" ht="19.5" customHeight="1">
      <c r="A99" s="110"/>
      <c r="B99" s="125"/>
      <c r="C99" s="125"/>
      <c r="D99" s="128"/>
      <c r="E99" s="104"/>
      <c r="F99" s="119"/>
      <c r="G99" s="92"/>
      <c r="H99" s="98"/>
      <c r="I99" s="119"/>
      <c r="J99" s="119"/>
      <c r="K99" s="34" t="s">
        <v>101</v>
      </c>
      <c r="L99" s="36">
        <v>374782</v>
      </c>
      <c r="M99" s="101"/>
      <c r="N99" s="104"/>
    </row>
    <row r="100" spans="1:14" s="24" customFormat="1" ht="25.5" customHeight="1">
      <c r="A100" s="111"/>
      <c r="B100" s="126"/>
      <c r="C100" s="126"/>
      <c r="D100" s="129"/>
      <c r="E100" s="105"/>
      <c r="F100" s="120"/>
      <c r="G100" s="93"/>
      <c r="H100" s="99"/>
      <c r="I100" s="120"/>
      <c r="J100" s="120"/>
      <c r="K100" s="37" t="s">
        <v>102</v>
      </c>
      <c r="L100" s="51"/>
      <c r="M100" s="102"/>
      <c r="N100" s="105"/>
    </row>
    <row r="101" spans="1:14" s="24" customFormat="1" ht="31.5" customHeight="1">
      <c r="A101" s="109">
        <v>30</v>
      </c>
      <c r="B101" s="124">
        <v>801</v>
      </c>
      <c r="C101" s="124">
        <v>80130</v>
      </c>
      <c r="D101" s="127" t="s">
        <v>17</v>
      </c>
      <c r="E101" s="103" t="s">
        <v>43</v>
      </c>
      <c r="F101" s="118">
        <v>504000</v>
      </c>
      <c r="G101" s="91">
        <v>504000</v>
      </c>
      <c r="H101" s="91">
        <v>3128</v>
      </c>
      <c r="I101" s="118">
        <v>304000</v>
      </c>
      <c r="J101" s="118"/>
      <c r="K101" s="40" t="s">
        <v>100</v>
      </c>
      <c r="L101" s="55">
        <v>200000</v>
      </c>
      <c r="M101" s="100"/>
      <c r="N101" s="103" t="s">
        <v>29</v>
      </c>
    </row>
    <row r="102" spans="1:14" s="24" customFormat="1" ht="18.75" customHeight="1">
      <c r="A102" s="110"/>
      <c r="B102" s="125"/>
      <c r="C102" s="125"/>
      <c r="D102" s="128"/>
      <c r="E102" s="104"/>
      <c r="F102" s="119"/>
      <c r="G102" s="92"/>
      <c r="H102" s="92"/>
      <c r="I102" s="119"/>
      <c r="J102" s="119"/>
      <c r="K102" s="34" t="s">
        <v>101</v>
      </c>
      <c r="L102" s="52"/>
      <c r="M102" s="101"/>
      <c r="N102" s="104"/>
    </row>
    <row r="103" spans="1:14" s="25" customFormat="1" ht="25.5" customHeight="1">
      <c r="A103" s="111"/>
      <c r="B103" s="126"/>
      <c r="C103" s="126"/>
      <c r="D103" s="129"/>
      <c r="E103" s="105"/>
      <c r="F103" s="120"/>
      <c r="G103" s="93"/>
      <c r="H103" s="93"/>
      <c r="I103" s="120"/>
      <c r="J103" s="120"/>
      <c r="K103" s="37" t="s">
        <v>102</v>
      </c>
      <c r="L103" s="51"/>
      <c r="M103" s="102"/>
      <c r="N103" s="105"/>
    </row>
    <row r="104" spans="1:14" s="25" customFormat="1" ht="25.5" customHeight="1">
      <c r="A104" s="109">
        <v>31</v>
      </c>
      <c r="B104" s="124">
        <v>801</v>
      </c>
      <c r="C104" s="124">
        <v>80130</v>
      </c>
      <c r="D104" s="127" t="s">
        <v>17</v>
      </c>
      <c r="E104" s="103" t="s">
        <v>74</v>
      </c>
      <c r="F104" s="118">
        <v>290000</v>
      </c>
      <c r="G104" s="91">
        <v>290000</v>
      </c>
      <c r="H104" s="91">
        <v>289999</v>
      </c>
      <c r="I104" s="118">
        <v>290000</v>
      </c>
      <c r="J104" s="118"/>
      <c r="K104" s="53"/>
      <c r="L104" s="55"/>
      <c r="M104" s="100"/>
      <c r="N104" s="103" t="s">
        <v>66</v>
      </c>
    </row>
    <row r="105" spans="1:14" s="25" customFormat="1" ht="15.75" customHeight="1">
      <c r="A105" s="110"/>
      <c r="B105" s="125"/>
      <c r="C105" s="125"/>
      <c r="D105" s="128"/>
      <c r="E105" s="104"/>
      <c r="F105" s="119"/>
      <c r="G105" s="92"/>
      <c r="H105" s="92"/>
      <c r="I105" s="119"/>
      <c r="J105" s="119"/>
      <c r="K105" s="54"/>
      <c r="L105" s="52"/>
      <c r="M105" s="101"/>
      <c r="N105" s="104"/>
    </row>
    <row r="106" spans="1:14" s="6" customFormat="1" ht="18" customHeight="1">
      <c r="A106" s="111"/>
      <c r="B106" s="126"/>
      <c r="C106" s="126"/>
      <c r="D106" s="129"/>
      <c r="E106" s="105"/>
      <c r="F106" s="120"/>
      <c r="G106" s="93"/>
      <c r="H106" s="93"/>
      <c r="I106" s="120"/>
      <c r="J106" s="120"/>
      <c r="K106" s="50"/>
      <c r="L106" s="51"/>
      <c r="M106" s="102"/>
      <c r="N106" s="105"/>
    </row>
    <row r="107" spans="1:14" s="6" customFormat="1" ht="24" customHeight="1">
      <c r="A107" s="109">
        <v>32</v>
      </c>
      <c r="B107" s="124">
        <v>801</v>
      </c>
      <c r="C107" s="124">
        <v>80130</v>
      </c>
      <c r="D107" s="127" t="s">
        <v>17</v>
      </c>
      <c r="E107" s="103" t="s">
        <v>81</v>
      </c>
      <c r="F107" s="118">
        <v>75000</v>
      </c>
      <c r="G107" s="91">
        <v>75000</v>
      </c>
      <c r="H107" s="91">
        <v>58804</v>
      </c>
      <c r="I107" s="118">
        <v>75000</v>
      </c>
      <c r="J107" s="118"/>
      <c r="K107" s="53"/>
      <c r="L107" s="55"/>
      <c r="M107" s="100"/>
      <c r="N107" s="103" t="s">
        <v>29</v>
      </c>
    </row>
    <row r="108" spans="1:14" s="6" customFormat="1" ht="20.25" customHeight="1">
      <c r="A108" s="110"/>
      <c r="B108" s="125"/>
      <c r="C108" s="125"/>
      <c r="D108" s="128"/>
      <c r="E108" s="104"/>
      <c r="F108" s="119"/>
      <c r="G108" s="92"/>
      <c r="H108" s="92"/>
      <c r="I108" s="119"/>
      <c r="J108" s="119"/>
      <c r="K108" s="54"/>
      <c r="L108" s="52"/>
      <c r="M108" s="101"/>
      <c r="N108" s="104"/>
    </row>
    <row r="109" spans="1:14" s="6" customFormat="1" ht="18.75" customHeight="1">
      <c r="A109" s="111"/>
      <c r="B109" s="126"/>
      <c r="C109" s="126"/>
      <c r="D109" s="129"/>
      <c r="E109" s="105"/>
      <c r="F109" s="120"/>
      <c r="G109" s="93"/>
      <c r="H109" s="93"/>
      <c r="I109" s="120"/>
      <c r="J109" s="120"/>
      <c r="K109" s="50"/>
      <c r="L109" s="51"/>
      <c r="M109" s="102"/>
      <c r="N109" s="105"/>
    </row>
    <row r="110" spans="1:14" s="85" customFormat="1" ht="18.75" customHeight="1">
      <c r="A110" s="109">
        <v>33</v>
      </c>
      <c r="B110" s="109">
        <v>851</v>
      </c>
      <c r="C110" s="109">
        <v>85111</v>
      </c>
      <c r="D110" s="112" t="s">
        <v>17</v>
      </c>
      <c r="E110" s="106" t="s">
        <v>44</v>
      </c>
      <c r="F110" s="100">
        <v>111783900</v>
      </c>
      <c r="G110" s="88">
        <f>I110+J110+L110</f>
        <v>12615897</v>
      </c>
      <c r="H110" s="88">
        <v>12273309</v>
      </c>
      <c r="I110" s="100">
        <v>615897</v>
      </c>
      <c r="J110" s="118"/>
      <c r="K110" s="40" t="s">
        <v>100</v>
      </c>
      <c r="L110" s="55">
        <v>12000000</v>
      </c>
      <c r="M110" s="121"/>
      <c r="N110" s="103" t="s">
        <v>22</v>
      </c>
    </row>
    <row r="111" spans="1:14" s="85" customFormat="1" ht="18.75" customHeight="1">
      <c r="A111" s="110"/>
      <c r="B111" s="110"/>
      <c r="C111" s="110"/>
      <c r="D111" s="113"/>
      <c r="E111" s="107"/>
      <c r="F111" s="101"/>
      <c r="G111" s="89"/>
      <c r="H111" s="89"/>
      <c r="I111" s="101"/>
      <c r="J111" s="119"/>
      <c r="K111" s="34" t="s">
        <v>101</v>
      </c>
      <c r="L111" s="52"/>
      <c r="M111" s="122"/>
      <c r="N111" s="104"/>
    </row>
    <row r="112" spans="1:14" s="84" customFormat="1" ht="21" customHeight="1">
      <c r="A112" s="111"/>
      <c r="B112" s="111"/>
      <c r="C112" s="111"/>
      <c r="D112" s="114"/>
      <c r="E112" s="108"/>
      <c r="F112" s="102"/>
      <c r="G112" s="90"/>
      <c r="H112" s="90"/>
      <c r="I112" s="102"/>
      <c r="J112" s="120"/>
      <c r="K112" s="37" t="s">
        <v>102</v>
      </c>
      <c r="L112" s="38"/>
      <c r="M112" s="123"/>
      <c r="N112" s="105"/>
    </row>
    <row r="113" spans="1:14" ht="26.25" customHeight="1">
      <c r="A113" s="109">
        <v>34</v>
      </c>
      <c r="B113" s="109">
        <v>851</v>
      </c>
      <c r="C113" s="109">
        <v>85111</v>
      </c>
      <c r="D113" s="112" t="s">
        <v>84</v>
      </c>
      <c r="E113" s="106" t="s">
        <v>109</v>
      </c>
      <c r="F113" s="100">
        <v>75000</v>
      </c>
      <c r="G113" s="88">
        <v>75000</v>
      </c>
      <c r="H113" s="88">
        <v>65509</v>
      </c>
      <c r="I113" s="100">
        <v>75000</v>
      </c>
      <c r="J113" s="118"/>
      <c r="K113" s="43"/>
      <c r="L113" s="42"/>
      <c r="M113" s="100"/>
      <c r="N113" s="103" t="s">
        <v>22</v>
      </c>
    </row>
    <row r="114" spans="1:14" ht="17.25" customHeight="1">
      <c r="A114" s="110"/>
      <c r="B114" s="110"/>
      <c r="C114" s="110"/>
      <c r="D114" s="113"/>
      <c r="E114" s="107"/>
      <c r="F114" s="101"/>
      <c r="G114" s="89"/>
      <c r="H114" s="89"/>
      <c r="I114" s="101"/>
      <c r="J114" s="119"/>
      <c r="K114" s="35"/>
      <c r="L114" s="36"/>
      <c r="M114" s="101"/>
      <c r="N114" s="104"/>
    </row>
    <row r="115" spans="1:14" ht="26.25" customHeight="1">
      <c r="A115" s="111"/>
      <c r="B115" s="111"/>
      <c r="C115" s="111"/>
      <c r="D115" s="114"/>
      <c r="E115" s="108"/>
      <c r="F115" s="102"/>
      <c r="G115" s="90"/>
      <c r="H115" s="90"/>
      <c r="I115" s="102"/>
      <c r="J115" s="120"/>
      <c r="K115" s="37"/>
      <c r="L115" s="38"/>
      <c r="M115" s="102"/>
      <c r="N115" s="105"/>
    </row>
    <row r="116" spans="1:14" s="24" customFormat="1" ht="26.25" customHeight="1">
      <c r="A116" s="109">
        <v>35</v>
      </c>
      <c r="B116" s="109">
        <v>852</v>
      </c>
      <c r="C116" s="109">
        <v>85202</v>
      </c>
      <c r="D116" s="112" t="s">
        <v>17</v>
      </c>
      <c r="E116" s="106" t="s">
        <v>45</v>
      </c>
      <c r="F116" s="100">
        <v>93868</v>
      </c>
      <c r="G116" s="88">
        <v>93868</v>
      </c>
      <c r="H116" s="88">
        <v>93867</v>
      </c>
      <c r="I116" s="100">
        <v>93868</v>
      </c>
      <c r="J116" s="118"/>
      <c r="K116" s="43"/>
      <c r="L116" s="42"/>
      <c r="M116" s="100"/>
      <c r="N116" s="103" t="s">
        <v>46</v>
      </c>
    </row>
    <row r="117" spans="1:14" s="24" customFormat="1" ht="26.25" customHeight="1">
      <c r="A117" s="110"/>
      <c r="B117" s="110"/>
      <c r="C117" s="110"/>
      <c r="D117" s="113"/>
      <c r="E117" s="107"/>
      <c r="F117" s="101"/>
      <c r="G117" s="89"/>
      <c r="H117" s="89"/>
      <c r="I117" s="101"/>
      <c r="J117" s="119"/>
      <c r="K117" s="35"/>
      <c r="L117" s="36"/>
      <c r="M117" s="101"/>
      <c r="N117" s="104"/>
    </row>
    <row r="118" spans="1:14" s="24" customFormat="1" ht="24.75" customHeight="1">
      <c r="A118" s="111"/>
      <c r="B118" s="111"/>
      <c r="C118" s="111"/>
      <c r="D118" s="114"/>
      <c r="E118" s="108"/>
      <c r="F118" s="102"/>
      <c r="G118" s="90"/>
      <c r="H118" s="90"/>
      <c r="I118" s="102"/>
      <c r="J118" s="120"/>
      <c r="K118" s="37"/>
      <c r="L118" s="38"/>
      <c r="M118" s="102"/>
      <c r="N118" s="105"/>
    </row>
    <row r="119" spans="1:14" ht="33" customHeight="1">
      <c r="A119" s="14">
        <v>36</v>
      </c>
      <c r="B119" s="14">
        <v>854</v>
      </c>
      <c r="C119" s="14">
        <v>85417</v>
      </c>
      <c r="D119" s="17" t="s">
        <v>17</v>
      </c>
      <c r="E119" s="16" t="s">
        <v>47</v>
      </c>
      <c r="F119" s="20">
        <v>63900</v>
      </c>
      <c r="G119" s="21">
        <v>63900</v>
      </c>
      <c r="H119" s="21">
        <v>49011</v>
      </c>
      <c r="I119" s="18">
        <v>63900</v>
      </c>
      <c r="J119" s="18"/>
      <c r="K119" s="74"/>
      <c r="L119" s="75"/>
      <c r="M119" s="18"/>
      <c r="N119" s="29" t="s">
        <v>29</v>
      </c>
    </row>
    <row r="120" spans="1:14" ht="23.25" customHeight="1">
      <c r="A120" s="109">
        <v>37</v>
      </c>
      <c r="B120" s="109">
        <v>926</v>
      </c>
      <c r="C120" s="109">
        <v>92601</v>
      </c>
      <c r="D120" s="112" t="s">
        <v>17</v>
      </c>
      <c r="E120" s="106" t="s">
        <v>48</v>
      </c>
      <c r="F120" s="100">
        <v>65000</v>
      </c>
      <c r="G120" s="88">
        <v>65000</v>
      </c>
      <c r="H120" s="88">
        <v>60873</v>
      </c>
      <c r="I120" s="100"/>
      <c r="J120" s="100"/>
      <c r="K120" s="40" t="s">
        <v>100</v>
      </c>
      <c r="L120" s="42"/>
      <c r="M120" s="100"/>
      <c r="N120" s="103" t="s">
        <v>29</v>
      </c>
    </row>
    <row r="121" spans="1:14" ht="18" customHeight="1">
      <c r="A121" s="110"/>
      <c r="B121" s="110"/>
      <c r="C121" s="110"/>
      <c r="D121" s="113"/>
      <c r="E121" s="107"/>
      <c r="F121" s="101"/>
      <c r="G121" s="89"/>
      <c r="H121" s="89"/>
      <c r="I121" s="101"/>
      <c r="J121" s="101"/>
      <c r="K121" s="34" t="s">
        <v>101</v>
      </c>
      <c r="L121" s="36">
        <v>65000</v>
      </c>
      <c r="M121" s="101"/>
      <c r="N121" s="104"/>
    </row>
    <row r="122" spans="1:14" ht="22.5" customHeight="1">
      <c r="A122" s="111"/>
      <c r="B122" s="111"/>
      <c r="C122" s="111"/>
      <c r="D122" s="114"/>
      <c r="E122" s="108"/>
      <c r="F122" s="102"/>
      <c r="G122" s="90"/>
      <c r="H122" s="90"/>
      <c r="I122" s="102"/>
      <c r="J122" s="102"/>
      <c r="K122" s="37" t="s">
        <v>102</v>
      </c>
      <c r="L122" s="38"/>
      <c r="M122" s="102"/>
      <c r="N122" s="105"/>
    </row>
    <row r="123" spans="1:14" ht="28.5" customHeight="1">
      <c r="A123" s="164" t="s">
        <v>49</v>
      </c>
      <c r="B123" s="164"/>
      <c r="C123" s="164"/>
      <c r="D123" s="164"/>
      <c r="E123" s="164"/>
      <c r="F123" s="7">
        <f>SUM(F79:F122)</f>
        <v>188597860.53</v>
      </c>
      <c r="G123" s="7">
        <f>SUM(G79:G122)</f>
        <v>43609911</v>
      </c>
      <c r="H123" s="7">
        <f>SUM(H79:H122)</f>
        <v>27217613</v>
      </c>
      <c r="I123" s="7">
        <f>SUM(I79:I122)</f>
        <v>4200649</v>
      </c>
      <c r="J123" s="7">
        <f>SUM(J79:J122)</f>
        <v>11069280</v>
      </c>
      <c r="K123" s="76"/>
      <c r="L123" s="77">
        <f>SUM(L79:L122)</f>
        <v>21432076</v>
      </c>
      <c r="M123" s="7">
        <f>SUM(M79:M122)</f>
        <v>6907906</v>
      </c>
      <c r="N123" s="8" t="s">
        <v>50</v>
      </c>
    </row>
    <row r="124" spans="1:14" ht="23.25" customHeight="1">
      <c r="A124" s="164" t="s">
        <v>51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</row>
    <row r="125" spans="1:14" s="9" customFormat="1" ht="42.75" customHeight="1">
      <c r="A125" s="14" t="s">
        <v>16</v>
      </c>
      <c r="B125" s="14">
        <v>600</v>
      </c>
      <c r="C125" s="14">
        <v>60014</v>
      </c>
      <c r="D125" s="14">
        <v>6060</v>
      </c>
      <c r="E125" s="14" t="s">
        <v>52</v>
      </c>
      <c r="F125" s="20">
        <v>30000</v>
      </c>
      <c r="G125" s="21">
        <v>30000</v>
      </c>
      <c r="H125" s="21">
        <v>29730</v>
      </c>
      <c r="I125" s="20">
        <v>30000</v>
      </c>
      <c r="J125" s="14"/>
      <c r="K125" s="78"/>
      <c r="L125" s="79"/>
      <c r="M125" s="14"/>
      <c r="N125" s="14" t="s">
        <v>18</v>
      </c>
    </row>
    <row r="126" spans="1:14" s="9" customFormat="1" ht="42.75" customHeight="1">
      <c r="A126" s="14" t="s">
        <v>19</v>
      </c>
      <c r="B126" s="14">
        <v>600</v>
      </c>
      <c r="C126" s="14">
        <v>60014</v>
      </c>
      <c r="D126" s="14">
        <v>6060</v>
      </c>
      <c r="E126" s="14" t="s">
        <v>86</v>
      </c>
      <c r="F126" s="20">
        <v>8980</v>
      </c>
      <c r="G126" s="21">
        <v>8980</v>
      </c>
      <c r="H126" s="21">
        <v>8680</v>
      </c>
      <c r="I126" s="20">
        <v>8980</v>
      </c>
      <c r="J126" s="14"/>
      <c r="K126" s="78"/>
      <c r="L126" s="79"/>
      <c r="M126" s="14"/>
      <c r="N126" s="14" t="s">
        <v>18</v>
      </c>
    </row>
    <row r="127" spans="1:14" s="9" customFormat="1" ht="22.5" customHeight="1">
      <c r="A127" s="109" t="s">
        <v>23</v>
      </c>
      <c r="B127" s="109">
        <v>710</v>
      </c>
      <c r="C127" s="109">
        <v>71015</v>
      </c>
      <c r="D127" s="109">
        <v>6060</v>
      </c>
      <c r="E127" s="106" t="s">
        <v>53</v>
      </c>
      <c r="F127" s="100">
        <v>40000</v>
      </c>
      <c r="G127" s="88">
        <v>40000</v>
      </c>
      <c r="H127" s="88">
        <v>39990</v>
      </c>
      <c r="I127" s="100"/>
      <c r="J127" s="109"/>
      <c r="K127" s="40" t="s">
        <v>100</v>
      </c>
      <c r="L127" s="82">
        <v>40000</v>
      </c>
      <c r="M127" s="109"/>
      <c r="N127" s="109" t="s">
        <v>54</v>
      </c>
    </row>
    <row r="128" spans="1:14" s="9" customFormat="1" ht="18" customHeight="1">
      <c r="A128" s="110"/>
      <c r="B128" s="110"/>
      <c r="C128" s="110"/>
      <c r="D128" s="110"/>
      <c r="E128" s="107"/>
      <c r="F128" s="101"/>
      <c r="G128" s="89"/>
      <c r="H128" s="89"/>
      <c r="I128" s="101"/>
      <c r="J128" s="110"/>
      <c r="K128" s="34" t="s">
        <v>101</v>
      </c>
      <c r="L128" s="65"/>
      <c r="M128" s="110"/>
      <c r="N128" s="110"/>
    </row>
    <row r="129" spans="1:14" ht="14.25" customHeight="1">
      <c r="A129" s="111"/>
      <c r="B129" s="111"/>
      <c r="C129" s="111"/>
      <c r="D129" s="111"/>
      <c r="E129" s="108"/>
      <c r="F129" s="102"/>
      <c r="G129" s="90"/>
      <c r="H129" s="90"/>
      <c r="I129" s="102"/>
      <c r="J129" s="111"/>
      <c r="K129" s="37" t="s">
        <v>102</v>
      </c>
      <c r="L129" s="38"/>
      <c r="M129" s="111"/>
      <c r="N129" s="111"/>
    </row>
    <row r="130" spans="1:14" ht="46.5" customHeight="1">
      <c r="A130" s="14" t="s">
        <v>24</v>
      </c>
      <c r="B130" s="14">
        <v>750</v>
      </c>
      <c r="C130" s="14">
        <v>75020</v>
      </c>
      <c r="D130" s="14">
        <v>6060</v>
      </c>
      <c r="E130" s="19" t="s">
        <v>55</v>
      </c>
      <c r="F130" s="20">
        <v>87850</v>
      </c>
      <c r="G130" s="21">
        <v>87850</v>
      </c>
      <c r="H130" s="21">
        <v>87850</v>
      </c>
      <c r="I130" s="20">
        <v>87850</v>
      </c>
      <c r="J130" s="22"/>
      <c r="K130" s="80"/>
      <c r="L130" s="81"/>
      <c r="M130" s="22"/>
      <c r="N130" s="29" t="s">
        <v>22</v>
      </c>
    </row>
    <row r="131" spans="1:14" ht="40.5" customHeight="1">
      <c r="A131" s="14" t="s">
        <v>28</v>
      </c>
      <c r="B131" s="14">
        <v>750</v>
      </c>
      <c r="C131" s="14">
        <v>75020</v>
      </c>
      <c r="D131" s="14">
        <v>6060</v>
      </c>
      <c r="E131" s="19" t="s">
        <v>87</v>
      </c>
      <c r="F131" s="20">
        <v>53904</v>
      </c>
      <c r="G131" s="21">
        <v>53904</v>
      </c>
      <c r="H131" s="21">
        <v>53896</v>
      </c>
      <c r="I131" s="20">
        <v>53904</v>
      </c>
      <c r="J131" s="22"/>
      <c r="K131" s="80"/>
      <c r="L131" s="81"/>
      <c r="M131" s="22"/>
      <c r="N131" s="29" t="s">
        <v>22</v>
      </c>
    </row>
    <row r="132" spans="1:14" ht="39.75" customHeight="1">
      <c r="A132" s="14" t="s">
        <v>30</v>
      </c>
      <c r="B132" s="14">
        <v>750</v>
      </c>
      <c r="C132" s="14">
        <v>75020</v>
      </c>
      <c r="D132" s="14">
        <v>6060</v>
      </c>
      <c r="E132" s="19" t="s">
        <v>56</v>
      </c>
      <c r="F132" s="20">
        <v>73850</v>
      </c>
      <c r="G132" s="21">
        <v>73850</v>
      </c>
      <c r="H132" s="21">
        <v>73850</v>
      </c>
      <c r="I132" s="20">
        <v>73850</v>
      </c>
      <c r="J132" s="22"/>
      <c r="K132" s="80"/>
      <c r="L132" s="81"/>
      <c r="M132" s="22"/>
      <c r="N132" s="29" t="s">
        <v>22</v>
      </c>
    </row>
    <row r="133" spans="1:14" ht="21" customHeight="1">
      <c r="A133" s="109" t="s">
        <v>32</v>
      </c>
      <c r="B133" s="109">
        <v>754</v>
      </c>
      <c r="C133" s="109">
        <v>75411</v>
      </c>
      <c r="D133" s="109">
        <v>6060</v>
      </c>
      <c r="E133" s="106" t="s">
        <v>57</v>
      </c>
      <c r="F133" s="100">
        <v>244831</v>
      </c>
      <c r="G133" s="88">
        <v>244831</v>
      </c>
      <c r="H133" s="87">
        <v>244831</v>
      </c>
      <c r="I133" s="100">
        <v>70690</v>
      </c>
      <c r="J133" s="115"/>
      <c r="K133" s="40" t="s">
        <v>100</v>
      </c>
      <c r="L133" s="64"/>
      <c r="M133" s="115"/>
      <c r="N133" s="106" t="s">
        <v>58</v>
      </c>
    </row>
    <row r="134" spans="1:14" ht="18" customHeight="1">
      <c r="A134" s="110"/>
      <c r="B134" s="110"/>
      <c r="C134" s="110"/>
      <c r="D134" s="110"/>
      <c r="E134" s="107"/>
      <c r="F134" s="101"/>
      <c r="G134" s="89"/>
      <c r="H134" s="87"/>
      <c r="I134" s="101"/>
      <c r="J134" s="116"/>
      <c r="K134" s="34" t="s">
        <v>101</v>
      </c>
      <c r="L134" s="83">
        <v>174141</v>
      </c>
      <c r="M134" s="116"/>
      <c r="N134" s="107"/>
    </row>
    <row r="135" spans="1:14" s="24" customFormat="1" ht="18.75" customHeight="1">
      <c r="A135" s="111"/>
      <c r="B135" s="111"/>
      <c r="C135" s="111"/>
      <c r="D135" s="111"/>
      <c r="E135" s="108"/>
      <c r="F135" s="102"/>
      <c r="G135" s="90"/>
      <c r="H135" s="87"/>
      <c r="I135" s="102"/>
      <c r="J135" s="117"/>
      <c r="K135" s="37" t="s">
        <v>102</v>
      </c>
      <c r="L135" s="38"/>
      <c r="M135" s="117"/>
      <c r="N135" s="108"/>
    </row>
    <row r="136" spans="1:14" s="24" customFormat="1" ht="18.75" customHeight="1">
      <c r="A136" s="109">
        <v>8</v>
      </c>
      <c r="B136" s="109">
        <v>754</v>
      </c>
      <c r="C136" s="109">
        <v>75411</v>
      </c>
      <c r="D136" s="109">
        <v>6060</v>
      </c>
      <c r="E136" s="106" t="s">
        <v>106</v>
      </c>
      <c r="F136" s="100">
        <v>130000</v>
      </c>
      <c r="G136" s="88">
        <v>130000</v>
      </c>
      <c r="H136" s="87">
        <v>130000</v>
      </c>
      <c r="I136" s="100"/>
      <c r="J136" s="115"/>
      <c r="K136" s="40" t="s">
        <v>100</v>
      </c>
      <c r="L136" s="42">
        <v>130000</v>
      </c>
      <c r="M136" s="115"/>
      <c r="N136" s="106" t="s">
        <v>58</v>
      </c>
    </row>
    <row r="137" spans="1:14" s="24" customFormat="1" ht="18.75" customHeight="1">
      <c r="A137" s="110"/>
      <c r="B137" s="110"/>
      <c r="C137" s="110"/>
      <c r="D137" s="110"/>
      <c r="E137" s="107"/>
      <c r="F137" s="101"/>
      <c r="G137" s="89"/>
      <c r="H137" s="87"/>
      <c r="I137" s="101"/>
      <c r="J137" s="116"/>
      <c r="K137" s="34" t="s">
        <v>101</v>
      </c>
      <c r="L137" s="36"/>
      <c r="M137" s="116"/>
      <c r="N137" s="107"/>
    </row>
    <row r="138" spans="1:14" s="24" customFormat="1" ht="18.75" customHeight="1">
      <c r="A138" s="111"/>
      <c r="B138" s="111"/>
      <c r="C138" s="111"/>
      <c r="D138" s="111"/>
      <c r="E138" s="108"/>
      <c r="F138" s="102"/>
      <c r="G138" s="90"/>
      <c r="H138" s="87"/>
      <c r="I138" s="102"/>
      <c r="J138" s="117"/>
      <c r="K138" s="37" t="s">
        <v>102</v>
      </c>
      <c r="L138" s="38"/>
      <c r="M138" s="117"/>
      <c r="N138" s="108"/>
    </row>
    <row r="139" spans="1:14" s="24" customFormat="1" ht="45" customHeight="1">
      <c r="A139" s="14">
        <v>9</v>
      </c>
      <c r="B139" s="14">
        <v>852</v>
      </c>
      <c r="C139" s="14">
        <v>85202</v>
      </c>
      <c r="D139" s="14">
        <v>6060</v>
      </c>
      <c r="E139" s="19" t="s">
        <v>68</v>
      </c>
      <c r="F139" s="18">
        <v>9791</v>
      </c>
      <c r="G139" s="15">
        <v>9791</v>
      </c>
      <c r="H139" s="15">
        <v>9791</v>
      </c>
      <c r="I139" s="18">
        <v>9791</v>
      </c>
      <c r="J139" s="14"/>
      <c r="K139" s="78"/>
      <c r="L139" s="75"/>
      <c r="M139" s="14"/>
      <c r="N139" s="23" t="s">
        <v>69</v>
      </c>
    </row>
    <row r="140" spans="1:14" s="24" customFormat="1" ht="45" customHeight="1">
      <c r="A140" s="14">
        <v>10</v>
      </c>
      <c r="B140" s="14">
        <v>852</v>
      </c>
      <c r="C140" s="14">
        <v>85202</v>
      </c>
      <c r="D140" s="14">
        <v>6060</v>
      </c>
      <c r="E140" s="19" t="s">
        <v>107</v>
      </c>
      <c r="F140" s="18">
        <v>18000</v>
      </c>
      <c r="G140" s="15">
        <v>18000</v>
      </c>
      <c r="H140" s="15">
        <v>18000</v>
      </c>
      <c r="I140" s="18">
        <v>18000</v>
      </c>
      <c r="J140" s="14"/>
      <c r="K140" s="78"/>
      <c r="L140" s="75"/>
      <c r="M140" s="14"/>
      <c r="N140" s="23" t="s">
        <v>108</v>
      </c>
    </row>
    <row r="141" spans="1:14" s="24" customFormat="1" ht="40.5" customHeight="1">
      <c r="A141" s="14">
        <v>11</v>
      </c>
      <c r="B141" s="14">
        <v>852</v>
      </c>
      <c r="C141" s="14">
        <v>85218</v>
      </c>
      <c r="D141" s="14">
        <v>6060</v>
      </c>
      <c r="E141" s="19" t="s">
        <v>59</v>
      </c>
      <c r="F141" s="18">
        <v>20928</v>
      </c>
      <c r="G141" s="15">
        <v>20928</v>
      </c>
      <c r="H141" s="15">
        <v>20927</v>
      </c>
      <c r="I141" s="18">
        <v>20928</v>
      </c>
      <c r="J141" s="14"/>
      <c r="K141" s="78"/>
      <c r="L141" s="75"/>
      <c r="M141" s="14"/>
      <c r="N141" s="23" t="s">
        <v>60</v>
      </c>
    </row>
    <row r="142" spans="1:14" ht="79.5" customHeight="1">
      <c r="A142" s="14">
        <v>12</v>
      </c>
      <c r="B142" s="14">
        <v>852</v>
      </c>
      <c r="C142" s="14">
        <v>85295</v>
      </c>
      <c r="D142" s="17" t="s">
        <v>80</v>
      </c>
      <c r="E142" s="19" t="s">
        <v>82</v>
      </c>
      <c r="F142" s="18">
        <v>6000</v>
      </c>
      <c r="G142" s="15">
        <v>6000</v>
      </c>
      <c r="H142" s="15">
        <v>5490</v>
      </c>
      <c r="I142" s="18"/>
      <c r="J142" s="14"/>
      <c r="K142" s="78"/>
      <c r="L142" s="75"/>
      <c r="M142" s="20">
        <v>6000</v>
      </c>
      <c r="N142" s="23" t="s">
        <v>60</v>
      </c>
    </row>
    <row r="143" spans="1:14" s="24" customFormat="1" ht="36.75" customHeight="1">
      <c r="A143" s="14">
        <v>13</v>
      </c>
      <c r="B143" s="14">
        <v>854</v>
      </c>
      <c r="C143" s="14">
        <v>85417</v>
      </c>
      <c r="D143" s="17" t="s">
        <v>110</v>
      </c>
      <c r="E143" s="19" t="s">
        <v>112</v>
      </c>
      <c r="F143" s="18">
        <v>5300</v>
      </c>
      <c r="G143" s="15">
        <v>5300</v>
      </c>
      <c r="H143" s="15">
        <v>5300</v>
      </c>
      <c r="I143" s="18">
        <v>5300</v>
      </c>
      <c r="J143" s="14"/>
      <c r="K143" s="78"/>
      <c r="L143" s="75"/>
      <c r="M143" s="20"/>
      <c r="N143" s="23" t="s">
        <v>111</v>
      </c>
    </row>
    <row r="144" spans="1:14" ht="23.25" customHeight="1">
      <c r="A144" s="164" t="s">
        <v>61</v>
      </c>
      <c r="B144" s="164"/>
      <c r="C144" s="164"/>
      <c r="D144" s="164"/>
      <c r="E144" s="164"/>
      <c r="F144" s="7">
        <f>SUM(F125:F143)</f>
        <v>729434</v>
      </c>
      <c r="G144" s="7">
        <f>SUM(G125:G143)</f>
        <v>729434</v>
      </c>
      <c r="H144" s="7">
        <f>SUM(H125:H143)</f>
        <v>728335</v>
      </c>
      <c r="I144" s="7">
        <f>SUM(I125:I143)</f>
        <v>379293</v>
      </c>
      <c r="J144" s="7">
        <f>SUM(J125:J142)</f>
        <v>0</v>
      </c>
      <c r="K144" s="76"/>
      <c r="L144" s="71">
        <f>SUM(L125:L142)</f>
        <v>344141</v>
      </c>
      <c r="M144" s="7">
        <f>SUM(M125:M142)</f>
        <v>6000</v>
      </c>
      <c r="N144" s="8" t="s">
        <v>50</v>
      </c>
    </row>
    <row r="145" spans="1:14" ht="30" customHeight="1">
      <c r="A145" s="164" t="s">
        <v>62</v>
      </c>
      <c r="B145" s="164"/>
      <c r="C145" s="164"/>
      <c r="D145" s="164"/>
      <c r="E145" s="164"/>
      <c r="F145" s="7">
        <f>F123+F144</f>
        <v>189327294.53</v>
      </c>
      <c r="G145" s="7">
        <f>G123+G144</f>
        <v>44339345</v>
      </c>
      <c r="H145" s="7">
        <f>H123+H144</f>
        <v>27945948</v>
      </c>
      <c r="I145" s="7">
        <f>I123+I144</f>
        <v>4579942</v>
      </c>
      <c r="J145" s="7">
        <f>J123+J144</f>
        <v>11069280</v>
      </c>
      <c r="K145" s="7"/>
      <c r="L145" s="7">
        <f>L123+L144</f>
        <v>21776217</v>
      </c>
      <c r="M145" s="7">
        <f>M123+M144</f>
        <v>6913906</v>
      </c>
      <c r="N145" s="10" t="s">
        <v>50</v>
      </c>
    </row>
    <row r="146" spans="1:14" ht="15.75">
      <c r="A146" s="2" t="s">
        <v>63</v>
      </c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2"/>
      <c r="M146" s="2"/>
      <c r="N146" s="26"/>
    </row>
    <row r="147" spans="1:14" ht="15.75">
      <c r="A147" s="2" t="s">
        <v>64</v>
      </c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2"/>
      <c r="M147" s="2"/>
      <c r="N147" s="26" t="s">
        <v>98</v>
      </c>
    </row>
    <row r="148" spans="1:14" ht="15.75">
      <c r="A148" s="165" t="s">
        <v>65</v>
      </c>
      <c r="B148" s="165"/>
      <c r="C148" s="165"/>
      <c r="D148" s="165"/>
      <c r="E148" s="165"/>
      <c r="F148" s="165"/>
      <c r="G148" s="165"/>
      <c r="H148" s="165"/>
      <c r="I148" s="165"/>
      <c r="J148" s="2"/>
      <c r="K148" s="26"/>
      <c r="L148" s="2"/>
      <c r="M148" s="2"/>
      <c r="N148" s="26"/>
    </row>
    <row r="149" spans="1:14" ht="15.75">
      <c r="A149" s="13" t="s">
        <v>89</v>
      </c>
      <c r="B149" s="13"/>
      <c r="C149" s="13"/>
      <c r="D149" s="13"/>
      <c r="E149" s="13"/>
      <c r="F149" s="13"/>
      <c r="G149" s="13"/>
      <c r="H149" s="13"/>
      <c r="I149" s="13"/>
      <c r="J149" s="2"/>
      <c r="K149" s="26"/>
      <c r="L149" s="2"/>
      <c r="M149" s="2"/>
      <c r="N149" s="26"/>
    </row>
    <row r="150" spans="1:14" ht="15.75">
      <c r="A150" s="13" t="s">
        <v>95</v>
      </c>
      <c r="B150" s="13"/>
      <c r="C150" s="13"/>
      <c r="D150" s="13"/>
      <c r="E150" s="13"/>
      <c r="F150" s="13"/>
      <c r="G150" s="13"/>
      <c r="H150" s="13"/>
      <c r="I150" s="13"/>
      <c r="J150" s="2"/>
      <c r="K150" s="26"/>
      <c r="L150" s="2"/>
      <c r="M150" s="2"/>
      <c r="N150" s="26"/>
    </row>
    <row r="151" spans="1:14" ht="15.75">
      <c r="A151" s="13"/>
      <c r="B151" s="13"/>
      <c r="C151" s="13"/>
      <c r="D151" s="13"/>
      <c r="E151" s="13"/>
      <c r="F151" s="13"/>
      <c r="G151" s="13"/>
      <c r="H151" s="13"/>
      <c r="I151" s="13"/>
      <c r="J151" s="2"/>
      <c r="K151" s="26"/>
      <c r="L151" s="2"/>
      <c r="M151" s="2"/>
      <c r="N151" s="26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11"/>
    </row>
  </sheetData>
  <sheetProtection/>
  <mergeCells count="496">
    <mergeCell ref="F19:F21"/>
    <mergeCell ref="G19:G21"/>
    <mergeCell ref="H19:H21"/>
    <mergeCell ref="N19:N21"/>
    <mergeCell ref="I19:I21"/>
    <mergeCell ref="J19:J21"/>
    <mergeCell ref="K19:L21"/>
    <mergeCell ref="M19:M21"/>
    <mergeCell ref="N136:N138"/>
    <mergeCell ref="E136:E138"/>
    <mergeCell ref="F136:F138"/>
    <mergeCell ref="G136:G138"/>
    <mergeCell ref="I136:I138"/>
    <mergeCell ref="A19:A21"/>
    <mergeCell ref="B19:B21"/>
    <mergeCell ref="C19:C21"/>
    <mergeCell ref="D19:D21"/>
    <mergeCell ref="E19:E21"/>
    <mergeCell ref="A136:A138"/>
    <mergeCell ref="B136:B138"/>
    <mergeCell ref="C136:C138"/>
    <mergeCell ref="D136:D138"/>
    <mergeCell ref="J136:J138"/>
    <mergeCell ref="M136:M138"/>
    <mergeCell ref="A144:E144"/>
    <mergeCell ref="A145:E145"/>
    <mergeCell ref="A148:I148"/>
    <mergeCell ref="F3:F7"/>
    <mergeCell ref="I4:M4"/>
    <mergeCell ref="I5:I7"/>
    <mergeCell ref="J5:J7"/>
    <mergeCell ref="A123:E123"/>
    <mergeCell ref="G4:G7"/>
    <mergeCell ref="A124:N124"/>
    <mergeCell ref="A1:N1"/>
    <mergeCell ref="A3:A7"/>
    <mergeCell ref="B3:B7"/>
    <mergeCell ref="C3:C7"/>
    <mergeCell ref="E3:E7"/>
    <mergeCell ref="G3:M3"/>
    <mergeCell ref="N3:N7"/>
    <mergeCell ref="D3:D7"/>
    <mergeCell ref="H4:H7"/>
    <mergeCell ref="A10:A12"/>
    <mergeCell ref="B10:B12"/>
    <mergeCell ref="C10:C12"/>
    <mergeCell ref="D10:D12"/>
    <mergeCell ref="A79:E79"/>
    <mergeCell ref="B9:E9"/>
    <mergeCell ref="B22:E22"/>
    <mergeCell ref="B32:E32"/>
    <mergeCell ref="B45:E45"/>
    <mergeCell ref="J10:J12"/>
    <mergeCell ref="K5:L7"/>
    <mergeCell ref="K8:L8"/>
    <mergeCell ref="M10:M12"/>
    <mergeCell ref="E10:E12"/>
    <mergeCell ref="F10:F12"/>
    <mergeCell ref="G10:G12"/>
    <mergeCell ref="I10:I12"/>
    <mergeCell ref="H10:H12"/>
    <mergeCell ref="M5:M7"/>
    <mergeCell ref="N10:N12"/>
    <mergeCell ref="A13:A15"/>
    <mergeCell ref="B13:B15"/>
    <mergeCell ref="C13:C15"/>
    <mergeCell ref="D13:D15"/>
    <mergeCell ref="E13:E15"/>
    <mergeCell ref="F13:F15"/>
    <mergeCell ref="G13:G15"/>
    <mergeCell ref="I13:I15"/>
    <mergeCell ref="J13:J15"/>
    <mergeCell ref="G23:G25"/>
    <mergeCell ref="M13:M15"/>
    <mergeCell ref="N13:N15"/>
    <mergeCell ref="A16:A18"/>
    <mergeCell ref="B16:B18"/>
    <mergeCell ref="C16:C18"/>
    <mergeCell ref="D16:D18"/>
    <mergeCell ref="E16:E18"/>
    <mergeCell ref="F16:F18"/>
    <mergeCell ref="G16:G18"/>
    <mergeCell ref="A23:A25"/>
    <mergeCell ref="B23:B25"/>
    <mergeCell ref="C23:C25"/>
    <mergeCell ref="D23:D25"/>
    <mergeCell ref="E23:E25"/>
    <mergeCell ref="F23:F25"/>
    <mergeCell ref="I23:I25"/>
    <mergeCell ref="J23:J25"/>
    <mergeCell ref="M23:M25"/>
    <mergeCell ref="N23:N25"/>
    <mergeCell ref="J16:J18"/>
    <mergeCell ref="M16:M18"/>
    <mergeCell ref="N16:N18"/>
    <mergeCell ref="I16:I18"/>
    <mergeCell ref="G29:G31"/>
    <mergeCell ref="E26:E28"/>
    <mergeCell ref="F26:F28"/>
    <mergeCell ref="G26:G28"/>
    <mergeCell ref="I26:I28"/>
    <mergeCell ref="A26:A28"/>
    <mergeCell ref="B26:B28"/>
    <mergeCell ref="C26:C28"/>
    <mergeCell ref="D26:D28"/>
    <mergeCell ref="A29:A31"/>
    <mergeCell ref="B29:B31"/>
    <mergeCell ref="C29:C31"/>
    <mergeCell ref="D29:D31"/>
    <mergeCell ref="E29:E31"/>
    <mergeCell ref="F29:F31"/>
    <mergeCell ref="I29:I31"/>
    <mergeCell ref="J29:J31"/>
    <mergeCell ref="M29:M31"/>
    <mergeCell ref="N29:N31"/>
    <mergeCell ref="J26:J28"/>
    <mergeCell ref="M26:M28"/>
    <mergeCell ref="N26:N28"/>
    <mergeCell ref="G36:G38"/>
    <mergeCell ref="E33:E35"/>
    <mergeCell ref="F33:F35"/>
    <mergeCell ref="G33:G35"/>
    <mergeCell ref="I33:I35"/>
    <mergeCell ref="A33:A35"/>
    <mergeCell ref="B33:B35"/>
    <mergeCell ref="C33:C35"/>
    <mergeCell ref="D33:D35"/>
    <mergeCell ref="A36:A38"/>
    <mergeCell ref="B36:B38"/>
    <mergeCell ref="C36:C38"/>
    <mergeCell ref="D36:D38"/>
    <mergeCell ref="E36:E38"/>
    <mergeCell ref="F36:F38"/>
    <mergeCell ref="I36:I38"/>
    <mergeCell ref="J36:J38"/>
    <mergeCell ref="M36:M38"/>
    <mergeCell ref="N36:N38"/>
    <mergeCell ref="J33:J35"/>
    <mergeCell ref="M33:M35"/>
    <mergeCell ref="N33:N35"/>
    <mergeCell ref="G42:G44"/>
    <mergeCell ref="E39:E41"/>
    <mergeCell ref="F39:F41"/>
    <mergeCell ref="G39:G41"/>
    <mergeCell ref="I39:I41"/>
    <mergeCell ref="A39:A41"/>
    <mergeCell ref="B39:B41"/>
    <mergeCell ref="C39:C41"/>
    <mergeCell ref="D39:D41"/>
    <mergeCell ref="A42:A44"/>
    <mergeCell ref="B42:B44"/>
    <mergeCell ref="C42:C44"/>
    <mergeCell ref="D42:D44"/>
    <mergeCell ref="E42:E44"/>
    <mergeCell ref="F42:F44"/>
    <mergeCell ref="I42:I44"/>
    <mergeCell ref="J42:J44"/>
    <mergeCell ref="M42:M44"/>
    <mergeCell ref="N42:N44"/>
    <mergeCell ref="J39:J41"/>
    <mergeCell ref="M39:M41"/>
    <mergeCell ref="N39:N41"/>
    <mergeCell ref="E46:E48"/>
    <mergeCell ref="F46:F48"/>
    <mergeCell ref="G46:G48"/>
    <mergeCell ref="I46:I48"/>
    <mergeCell ref="A46:A48"/>
    <mergeCell ref="B46:B48"/>
    <mergeCell ref="C46:C48"/>
    <mergeCell ref="D46:D48"/>
    <mergeCell ref="J46:J48"/>
    <mergeCell ref="M46:M48"/>
    <mergeCell ref="N46:N48"/>
    <mergeCell ref="A49:A51"/>
    <mergeCell ref="B49:B51"/>
    <mergeCell ref="C49:C51"/>
    <mergeCell ref="D49:D51"/>
    <mergeCell ref="E49:E51"/>
    <mergeCell ref="F49:F51"/>
    <mergeCell ref="G49:G51"/>
    <mergeCell ref="M52:M54"/>
    <mergeCell ref="N52:N54"/>
    <mergeCell ref="I49:I51"/>
    <mergeCell ref="M49:M51"/>
    <mergeCell ref="N49:N51"/>
    <mergeCell ref="A52:A54"/>
    <mergeCell ref="B52:B54"/>
    <mergeCell ref="C52:C54"/>
    <mergeCell ref="D52:D54"/>
    <mergeCell ref="E52:E54"/>
    <mergeCell ref="A55:A57"/>
    <mergeCell ref="B55:B57"/>
    <mergeCell ref="C55:C57"/>
    <mergeCell ref="D55:D57"/>
    <mergeCell ref="I52:I54"/>
    <mergeCell ref="J52:J54"/>
    <mergeCell ref="F52:F54"/>
    <mergeCell ref="G52:G54"/>
    <mergeCell ref="E55:E57"/>
    <mergeCell ref="F55:F57"/>
    <mergeCell ref="G55:G57"/>
    <mergeCell ref="J55:J57"/>
    <mergeCell ref="H55:H57"/>
    <mergeCell ref="I55:I57"/>
    <mergeCell ref="G61:G63"/>
    <mergeCell ref="M55:M57"/>
    <mergeCell ref="N55:N57"/>
    <mergeCell ref="A58:A60"/>
    <mergeCell ref="B58:B60"/>
    <mergeCell ref="C58:C60"/>
    <mergeCell ref="D58:D60"/>
    <mergeCell ref="E58:E60"/>
    <mergeCell ref="F58:F60"/>
    <mergeCell ref="G58:G60"/>
    <mergeCell ref="A61:A63"/>
    <mergeCell ref="B61:B63"/>
    <mergeCell ref="C61:C63"/>
    <mergeCell ref="D61:D63"/>
    <mergeCell ref="E61:E63"/>
    <mergeCell ref="F61:F63"/>
    <mergeCell ref="I61:I63"/>
    <mergeCell ref="J61:J63"/>
    <mergeCell ref="M61:M63"/>
    <mergeCell ref="N61:N63"/>
    <mergeCell ref="J58:J60"/>
    <mergeCell ref="M58:M60"/>
    <mergeCell ref="N58:N60"/>
    <mergeCell ref="I58:I60"/>
    <mergeCell ref="E64:E66"/>
    <mergeCell ref="F64:F66"/>
    <mergeCell ref="G64:G66"/>
    <mergeCell ref="I64:I66"/>
    <mergeCell ref="A64:A66"/>
    <mergeCell ref="B64:B66"/>
    <mergeCell ref="C64:C66"/>
    <mergeCell ref="D64:D66"/>
    <mergeCell ref="M67:M69"/>
    <mergeCell ref="N67:N69"/>
    <mergeCell ref="J64:J66"/>
    <mergeCell ref="M64:M66"/>
    <mergeCell ref="N64:N66"/>
    <mergeCell ref="A67:A69"/>
    <mergeCell ref="B67:B69"/>
    <mergeCell ref="C67:C69"/>
    <mergeCell ref="D67:D69"/>
    <mergeCell ref="E67:E69"/>
    <mergeCell ref="A70:A72"/>
    <mergeCell ref="B70:B72"/>
    <mergeCell ref="C70:C72"/>
    <mergeCell ref="D70:D72"/>
    <mergeCell ref="I67:I69"/>
    <mergeCell ref="J67:J69"/>
    <mergeCell ref="F67:F69"/>
    <mergeCell ref="G67:G69"/>
    <mergeCell ref="G73:G75"/>
    <mergeCell ref="E70:E72"/>
    <mergeCell ref="F70:F72"/>
    <mergeCell ref="G70:G72"/>
    <mergeCell ref="I70:I72"/>
    <mergeCell ref="H70:H72"/>
    <mergeCell ref="A73:A75"/>
    <mergeCell ref="B73:B75"/>
    <mergeCell ref="C73:C75"/>
    <mergeCell ref="D73:D75"/>
    <mergeCell ref="E73:E75"/>
    <mergeCell ref="F73:F75"/>
    <mergeCell ref="I73:I75"/>
    <mergeCell ref="J73:J75"/>
    <mergeCell ref="M73:M75"/>
    <mergeCell ref="N73:N75"/>
    <mergeCell ref="J70:J72"/>
    <mergeCell ref="M70:M72"/>
    <mergeCell ref="N70:N72"/>
    <mergeCell ref="G80:G82"/>
    <mergeCell ref="E76:E78"/>
    <mergeCell ref="F76:F78"/>
    <mergeCell ref="G76:G78"/>
    <mergeCell ref="I76:I78"/>
    <mergeCell ref="A76:A78"/>
    <mergeCell ref="B76:B78"/>
    <mergeCell ref="C76:C78"/>
    <mergeCell ref="D76:D78"/>
    <mergeCell ref="A80:A82"/>
    <mergeCell ref="B80:B82"/>
    <mergeCell ref="C80:C82"/>
    <mergeCell ref="D80:D82"/>
    <mergeCell ref="E80:E82"/>
    <mergeCell ref="F80:F82"/>
    <mergeCell ref="I80:I82"/>
    <mergeCell ref="J80:J82"/>
    <mergeCell ref="M80:M82"/>
    <mergeCell ref="N80:N82"/>
    <mergeCell ref="J76:J78"/>
    <mergeCell ref="M76:M78"/>
    <mergeCell ref="N76:N78"/>
    <mergeCell ref="N83:N85"/>
    <mergeCell ref="E83:E85"/>
    <mergeCell ref="F83:F85"/>
    <mergeCell ref="G83:G85"/>
    <mergeCell ref="I83:I85"/>
    <mergeCell ref="A83:A85"/>
    <mergeCell ref="B83:B85"/>
    <mergeCell ref="C83:C85"/>
    <mergeCell ref="D83:D85"/>
    <mergeCell ref="A86:A88"/>
    <mergeCell ref="B86:B88"/>
    <mergeCell ref="C86:C88"/>
    <mergeCell ref="D86:D88"/>
    <mergeCell ref="J83:J85"/>
    <mergeCell ref="M83:M85"/>
    <mergeCell ref="G89:G91"/>
    <mergeCell ref="E86:E88"/>
    <mergeCell ref="F86:F88"/>
    <mergeCell ref="G86:G88"/>
    <mergeCell ref="I86:I88"/>
    <mergeCell ref="H86:H88"/>
    <mergeCell ref="A89:A91"/>
    <mergeCell ref="B89:B91"/>
    <mergeCell ref="C89:C91"/>
    <mergeCell ref="D89:D91"/>
    <mergeCell ref="E89:E91"/>
    <mergeCell ref="F89:F91"/>
    <mergeCell ref="I89:I91"/>
    <mergeCell ref="J89:J91"/>
    <mergeCell ref="M89:M91"/>
    <mergeCell ref="N89:N91"/>
    <mergeCell ref="J86:J88"/>
    <mergeCell ref="M86:M88"/>
    <mergeCell ref="N86:N88"/>
    <mergeCell ref="E95:E97"/>
    <mergeCell ref="F95:F97"/>
    <mergeCell ref="G95:G97"/>
    <mergeCell ref="I95:I97"/>
    <mergeCell ref="A95:A97"/>
    <mergeCell ref="B95:B97"/>
    <mergeCell ref="C95:C97"/>
    <mergeCell ref="D95:D97"/>
    <mergeCell ref="M98:M100"/>
    <mergeCell ref="N98:N100"/>
    <mergeCell ref="J95:J97"/>
    <mergeCell ref="M95:M97"/>
    <mergeCell ref="N95:N97"/>
    <mergeCell ref="A98:A100"/>
    <mergeCell ref="B98:B100"/>
    <mergeCell ref="C98:C100"/>
    <mergeCell ref="D98:D100"/>
    <mergeCell ref="E98:E100"/>
    <mergeCell ref="A101:A103"/>
    <mergeCell ref="B101:B103"/>
    <mergeCell ref="C101:C103"/>
    <mergeCell ref="D101:D103"/>
    <mergeCell ref="I98:I100"/>
    <mergeCell ref="J98:J100"/>
    <mergeCell ref="F98:F100"/>
    <mergeCell ref="G98:G100"/>
    <mergeCell ref="G104:G106"/>
    <mergeCell ref="E101:E103"/>
    <mergeCell ref="F101:F103"/>
    <mergeCell ref="G101:G103"/>
    <mergeCell ref="I101:I103"/>
    <mergeCell ref="H101:H103"/>
    <mergeCell ref="A104:A106"/>
    <mergeCell ref="B104:B106"/>
    <mergeCell ref="C104:C106"/>
    <mergeCell ref="D104:D106"/>
    <mergeCell ref="E104:E106"/>
    <mergeCell ref="F104:F106"/>
    <mergeCell ref="I104:I106"/>
    <mergeCell ref="J104:J106"/>
    <mergeCell ref="M104:M106"/>
    <mergeCell ref="N104:N106"/>
    <mergeCell ref="J101:J103"/>
    <mergeCell ref="M101:M103"/>
    <mergeCell ref="N101:N103"/>
    <mergeCell ref="G110:G112"/>
    <mergeCell ref="E107:E109"/>
    <mergeCell ref="F107:F109"/>
    <mergeCell ref="G107:G109"/>
    <mergeCell ref="I107:I109"/>
    <mergeCell ref="A107:A109"/>
    <mergeCell ref="B107:B109"/>
    <mergeCell ref="C107:C109"/>
    <mergeCell ref="D107:D109"/>
    <mergeCell ref="A110:A112"/>
    <mergeCell ref="B110:B112"/>
    <mergeCell ref="C110:C112"/>
    <mergeCell ref="D110:D112"/>
    <mergeCell ref="E110:E112"/>
    <mergeCell ref="F110:F112"/>
    <mergeCell ref="I110:I112"/>
    <mergeCell ref="J110:J112"/>
    <mergeCell ref="M110:M112"/>
    <mergeCell ref="N110:N112"/>
    <mergeCell ref="J107:J109"/>
    <mergeCell ref="M107:M109"/>
    <mergeCell ref="N107:N109"/>
    <mergeCell ref="E113:E115"/>
    <mergeCell ref="F113:F115"/>
    <mergeCell ref="G113:G115"/>
    <mergeCell ref="I113:I115"/>
    <mergeCell ref="A113:A115"/>
    <mergeCell ref="B113:B115"/>
    <mergeCell ref="C113:C115"/>
    <mergeCell ref="D113:D115"/>
    <mergeCell ref="J113:J115"/>
    <mergeCell ref="M113:M115"/>
    <mergeCell ref="N113:N115"/>
    <mergeCell ref="A116:A118"/>
    <mergeCell ref="B116:B118"/>
    <mergeCell ref="C116:C118"/>
    <mergeCell ref="D116:D118"/>
    <mergeCell ref="E116:E118"/>
    <mergeCell ref="F116:F118"/>
    <mergeCell ref="G116:G118"/>
    <mergeCell ref="G133:G135"/>
    <mergeCell ref="E127:E129"/>
    <mergeCell ref="F127:F129"/>
    <mergeCell ref="G127:G129"/>
    <mergeCell ref="A127:A129"/>
    <mergeCell ref="B127:B129"/>
    <mergeCell ref="C127:C129"/>
    <mergeCell ref="D127:D129"/>
    <mergeCell ref="A133:A135"/>
    <mergeCell ref="B133:B135"/>
    <mergeCell ref="C133:C135"/>
    <mergeCell ref="D133:D135"/>
    <mergeCell ref="E133:E135"/>
    <mergeCell ref="F133:F135"/>
    <mergeCell ref="I133:I135"/>
    <mergeCell ref="J133:J135"/>
    <mergeCell ref="I127:I129"/>
    <mergeCell ref="M133:M135"/>
    <mergeCell ref="N133:N135"/>
    <mergeCell ref="J127:J129"/>
    <mergeCell ref="M127:M129"/>
    <mergeCell ref="N127:N129"/>
    <mergeCell ref="J49:J51"/>
    <mergeCell ref="A120:A122"/>
    <mergeCell ref="B120:B122"/>
    <mergeCell ref="C120:C122"/>
    <mergeCell ref="D120:D122"/>
    <mergeCell ref="E120:E122"/>
    <mergeCell ref="F120:F122"/>
    <mergeCell ref="G120:G122"/>
    <mergeCell ref="I120:I122"/>
    <mergeCell ref="J120:J122"/>
    <mergeCell ref="A92:A94"/>
    <mergeCell ref="B92:B94"/>
    <mergeCell ref="C92:C94"/>
    <mergeCell ref="D92:D94"/>
    <mergeCell ref="M120:M122"/>
    <mergeCell ref="N120:N122"/>
    <mergeCell ref="I116:I118"/>
    <mergeCell ref="J116:J118"/>
    <mergeCell ref="M116:M118"/>
    <mergeCell ref="N116:N118"/>
    <mergeCell ref="J92:J94"/>
    <mergeCell ref="M92:M94"/>
    <mergeCell ref="N92:N94"/>
    <mergeCell ref="E92:E94"/>
    <mergeCell ref="F92:F94"/>
    <mergeCell ref="I92:I94"/>
    <mergeCell ref="G92:G94"/>
    <mergeCell ref="H29:H31"/>
    <mergeCell ref="H33:H35"/>
    <mergeCell ref="H36:H38"/>
    <mergeCell ref="H39:H41"/>
    <mergeCell ref="H13:H15"/>
    <mergeCell ref="H16:H18"/>
    <mergeCell ref="H26:H28"/>
    <mergeCell ref="H23:H25"/>
    <mergeCell ref="H58:H60"/>
    <mergeCell ref="H61:H63"/>
    <mergeCell ref="H64:H66"/>
    <mergeCell ref="H67:H69"/>
    <mergeCell ref="H42:H44"/>
    <mergeCell ref="H46:H48"/>
    <mergeCell ref="H49:H51"/>
    <mergeCell ref="H52:H54"/>
    <mergeCell ref="H89:H91"/>
    <mergeCell ref="H92:H94"/>
    <mergeCell ref="H95:H97"/>
    <mergeCell ref="H98:H100"/>
    <mergeCell ref="H73:H75"/>
    <mergeCell ref="H76:H78"/>
    <mergeCell ref="H80:H82"/>
    <mergeCell ref="H83:H85"/>
    <mergeCell ref="H133:H135"/>
    <mergeCell ref="H136:H138"/>
    <mergeCell ref="H116:H118"/>
    <mergeCell ref="H120:H122"/>
    <mergeCell ref="H127:H129"/>
    <mergeCell ref="H104:H106"/>
    <mergeCell ref="H107:H109"/>
    <mergeCell ref="H110:H112"/>
    <mergeCell ref="H113:H115"/>
  </mergeCells>
  <printOptions horizontalCentered="1"/>
  <pageMargins left="0.31496062992125984" right="0.1968503937007874" top="0.17" bottom="0.31496062992125984" header="0.2362204724409449" footer="0.35"/>
  <pageSetup horizontalDpi="600" verticalDpi="600" orientation="landscape" paperSize="9" scale="58" r:id="rId1"/>
  <rowBreaks count="4" manualBreakCount="4">
    <brk id="44" max="12" man="1"/>
    <brk id="79" max="12" man="1"/>
    <brk id="115" max="12" man="1"/>
    <brk id="1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aolszar</cp:lastModifiedBy>
  <cp:lastPrinted>2010-03-08T10:12:56Z</cp:lastPrinted>
  <dcterms:created xsi:type="dcterms:W3CDTF">2009-03-19T07:15:47Z</dcterms:created>
  <dcterms:modified xsi:type="dcterms:W3CDTF">2010-03-19T13:02:59Z</dcterms:modified>
  <cp:category/>
  <cp:version/>
  <cp:contentType/>
  <cp:contentStatus/>
</cp:coreProperties>
</file>