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<sst xmlns="http://schemas.openxmlformats.org/spreadsheetml/2006/main" count="25" uniqueCount="25">
  <si>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Dochody ogółem</t>
  </si>
  <si>
    <t>dochody własne</t>
  </si>
  <si>
    <t>dotacje</t>
  </si>
  <si>
    <t>subwencje</t>
  </si>
  <si>
    <t>wydatki bieżące</t>
  </si>
  <si>
    <t>wydatki majątkowe</t>
  </si>
  <si>
    <t>Przychody</t>
  </si>
  <si>
    <t>Rozchody</t>
  </si>
  <si>
    <t>Wyszczególnienie</t>
  </si>
  <si>
    <t>Plan</t>
  </si>
  <si>
    <t>Wykonanie</t>
  </si>
  <si>
    <t>Wydatki ogółem</t>
  </si>
  <si>
    <t>Tabela nr 1</t>
  </si>
  <si>
    <t>Realizacja budżetu w ujęciu ogólnym</t>
  </si>
  <si>
    <t>Wskaźnik  
3 : 2</t>
  </si>
  <si>
    <t>Wydatki niewygasające</t>
  </si>
  <si>
    <t>-</t>
  </si>
  <si>
    <t>- kredyty bankowe</t>
  </si>
  <si>
    <t>- pozyczka z WFOŚiGW</t>
  </si>
  <si>
    <t>- spłaty otrzymanych karjowych pożyczek i kredytów</t>
  </si>
  <si>
    <t>- pożyczka udzielona ZZOZ</t>
  </si>
  <si>
    <t>- wolne środki</t>
  </si>
  <si>
    <t>deficyt</t>
  </si>
  <si>
    <t>- spłata pożyczki udzielonej ZZOZ</t>
  </si>
  <si>
    <t xml:space="preserve">Wynik kasowy budżetu -  "nadwyżka" budżetu na dzień 31.12.2009 r.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</si>
</sst>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#,##0_ ;\-#,##0\ 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10" fontId="3" fillId="0" borderId="10" xfId="52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0" fontId="4" fillId="0" borderId="10" xfId="52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6" fontId="3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10" zoomScaleNormal="110" zoomScalePageLayoutView="0" workbookViewId="0" topLeftCell="A1">
      <selection activeCell="G24" sqref="G24"/>
    </sheetView>
  </sheetViews>
  <sheetFormatPr defaultColWidth="9.00390625" defaultRowHeight="12.75"/>
  <cols>
    <col min="1" max="1" width="32.875" style="2" customWidth="1"/>
    <col min="2" max="2" width="21.125" style="0" customWidth="1"/>
    <col min="3" max="3" width="21.375" style="0" customWidth="1"/>
    <col min="4" max="4" width="14.875" style="0" customWidth="1"/>
  </cols>
  <sheetData>
    <row r="1" spans="1:4" ht="19.5" customHeight="1">
      <c r="A1" s="10"/>
      <c r="B1" s="11"/>
      <c r="C1" s="11"/>
      <c r="D1" s="19" t="s">
        <v>12</v>
      </c>
    </row>
    <row r="2" spans="1:4" ht="30" customHeight="1">
      <c r="A2" s="10"/>
      <c r="B2" s="11"/>
      <c r="C2" s="11"/>
      <c r="D2" s="11"/>
    </row>
    <row r="3" spans="1:4" ht="30" customHeight="1">
      <c r="A3" s="22" t="s">
        <v>13</v>
      </c>
      <c r="B3" s="22"/>
      <c r="C3" s="22"/>
      <c r="D3" s="22"/>
    </row>
    <row r="4" spans="1:4" ht="30" customHeight="1">
      <c r="A4" s="10"/>
      <c r="B4" s="11"/>
      <c r="C4" s="11"/>
      <c r="D4" s="11"/>
    </row>
    <row r="5" spans="1:4" ht="36" customHeight="1">
      <c r="A5" s="12" t="s">
        <v>8</v>
      </c>
      <c r="B5" s="13" t="s">
        <v>9</v>
      </c>
      <c r="C5" s="13" t="s">
        <v>10</v>
      </c>
      <c r="D5" s="14" t="s">
        <v>14</v>
      </c>
    </row>
    <row r="6" spans="1:4" ht="13.5" customHeight="1">
      <c r="A6" s="17">
        <v>1</v>
      </c>
      <c r="B6" s="18">
        <v>2</v>
      </c>
      <c r="C6" s="18">
        <v>3</v>
      </c>
      <c r="D6" s="18">
        <v>4</v>
      </c>
    </row>
    <row r="7" spans="1:4" s="3" customFormat="1" ht="24.75" customHeight="1">
      <c r="A7" s="4" t="s">
        <v>0</v>
      </c>
      <c r="B7" s="5">
        <v>150117429</v>
      </c>
      <c r="C7" s="20">
        <f>SUM(C8:C10)</f>
        <v>138078883.14</v>
      </c>
      <c r="D7" s="6">
        <f aca="true" t="shared" si="0" ref="D7:D13">C7/B7</f>
        <v>0.9198058084248164</v>
      </c>
    </row>
    <row r="8" spans="1:4" s="1" customFormat="1" ht="21.75" customHeight="1">
      <c r="A8" s="7" t="s">
        <v>1</v>
      </c>
      <c r="B8" s="15">
        <f>B7-B9-B10</f>
        <v>52874620</v>
      </c>
      <c r="C8" s="21">
        <v>41757235</v>
      </c>
      <c r="D8" s="16">
        <f t="shared" si="0"/>
        <v>0.7897406165755896</v>
      </c>
    </row>
    <row r="9" spans="1:4" s="1" customFormat="1" ht="21" customHeight="1">
      <c r="A9" s="7" t="s">
        <v>2</v>
      </c>
      <c r="B9" s="15">
        <v>45375939</v>
      </c>
      <c r="C9" s="21">
        <v>44242421.14</v>
      </c>
      <c r="D9" s="16">
        <f t="shared" si="0"/>
        <v>0.9750194070914985</v>
      </c>
    </row>
    <row r="10" spans="1:4" s="1" customFormat="1" ht="21" customHeight="1">
      <c r="A10" s="7" t="s">
        <v>3</v>
      </c>
      <c r="B10" s="15">
        <v>51866870</v>
      </c>
      <c r="C10" s="21">
        <v>52079227</v>
      </c>
      <c r="D10" s="16">
        <f t="shared" si="0"/>
        <v>1.004094270581587</v>
      </c>
    </row>
    <row r="11" spans="1:4" s="3" customFormat="1" ht="24.75" customHeight="1">
      <c r="A11" s="4" t="s">
        <v>11</v>
      </c>
      <c r="B11" s="5">
        <v>162800909</v>
      </c>
      <c r="C11" s="20">
        <f>SUM(C12:C14)</f>
        <v>144302219</v>
      </c>
      <c r="D11" s="6">
        <f t="shared" si="0"/>
        <v>0.8863723174911757</v>
      </c>
    </row>
    <row r="12" spans="1:4" s="1" customFormat="1" ht="20.25" customHeight="1">
      <c r="A12" s="7" t="s">
        <v>4</v>
      </c>
      <c r="B12" s="15">
        <f>B11-B13</f>
        <v>118459864</v>
      </c>
      <c r="C12" s="21">
        <v>116007068</v>
      </c>
      <c r="D12" s="16">
        <f t="shared" si="0"/>
        <v>0.9792942865441749</v>
      </c>
    </row>
    <row r="13" spans="1:4" s="1" customFormat="1" ht="21" customHeight="1">
      <c r="A13" s="7" t="s">
        <v>5</v>
      </c>
      <c r="B13" s="15">
        <v>44341045</v>
      </c>
      <c r="C13" s="21">
        <v>27945946</v>
      </c>
      <c r="D13" s="16">
        <f t="shared" si="0"/>
        <v>0.630250053872208</v>
      </c>
    </row>
    <row r="14" spans="1:4" s="1" customFormat="1" ht="23.25" customHeight="1">
      <c r="A14" s="4" t="s">
        <v>15</v>
      </c>
      <c r="B14" s="15" t="s">
        <v>16</v>
      </c>
      <c r="C14" s="21">
        <v>349205</v>
      </c>
      <c r="D14" s="16">
        <v>0</v>
      </c>
    </row>
    <row r="15" spans="1:4" s="3" customFormat="1" ht="24.75" customHeight="1">
      <c r="A15" s="4" t="s">
        <v>22</v>
      </c>
      <c r="B15" s="5">
        <f>B7-B11</f>
        <v>-12683480</v>
      </c>
      <c r="C15" s="20">
        <f>C7-C11</f>
        <v>-6223335.860000014</v>
      </c>
      <c r="D15" s="6">
        <f>C15/B15</f>
        <v>0.4906646961244086</v>
      </c>
    </row>
    <row r="16" spans="1:4" s="1" customFormat="1" ht="24.75" customHeight="1">
      <c r="A16" s="8" t="s">
        <v>6</v>
      </c>
      <c r="B16" s="15">
        <f>SUM(B17:B20)</f>
        <v>18022224</v>
      </c>
      <c r="C16" s="21">
        <f>SUM(C17:C20)</f>
        <v>13317220.260000002</v>
      </c>
      <c r="D16" s="16">
        <f>C16/B16</f>
        <v>0.7389332337673753</v>
      </c>
    </row>
    <row r="17" spans="1:4" s="1" customFormat="1" ht="24.75" customHeight="1">
      <c r="A17" s="8" t="s">
        <v>17</v>
      </c>
      <c r="B17" s="15">
        <v>10736299</v>
      </c>
      <c r="C17" s="21">
        <v>6046326.69</v>
      </c>
      <c r="D17" s="16">
        <f aca="true" t="shared" si="1" ref="D17:D23">C17/B17</f>
        <v>0.5631667569988504</v>
      </c>
    </row>
    <row r="18" spans="1:4" s="1" customFormat="1" ht="24.75" customHeight="1">
      <c r="A18" s="8" t="s">
        <v>18</v>
      </c>
      <c r="B18" s="15">
        <v>1032981</v>
      </c>
      <c r="C18" s="21">
        <v>1017948.19</v>
      </c>
      <c r="D18" s="16">
        <f t="shared" si="1"/>
        <v>0.9854471573049262</v>
      </c>
    </row>
    <row r="19" spans="1:4" s="1" customFormat="1" ht="24.75" customHeight="1">
      <c r="A19" s="8" t="s">
        <v>23</v>
      </c>
      <c r="B19" s="15">
        <v>2100000</v>
      </c>
      <c r="C19" s="21">
        <v>2100000</v>
      </c>
      <c r="D19" s="16">
        <f t="shared" si="1"/>
        <v>1</v>
      </c>
    </row>
    <row r="20" spans="1:4" s="1" customFormat="1" ht="24.75" customHeight="1">
      <c r="A20" s="8" t="s">
        <v>21</v>
      </c>
      <c r="B20" s="15">
        <v>4152944</v>
      </c>
      <c r="C20" s="21">
        <v>4152945.38</v>
      </c>
      <c r="D20" s="16">
        <f t="shared" si="1"/>
        <v>1.0000003322943916</v>
      </c>
    </row>
    <row r="21" spans="1:4" s="1" customFormat="1" ht="24.75" customHeight="1">
      <c r="A21" s="8" t="s">
        <v>7</v>
      </c>
      <c r="B21" s="15">
        <f>B22+B23</f>
        <v>5338744</v>
      </c>
      <c r="C21" s="21">
        <f>C22+C23</f>
        <v>5338649.49</v>
      </c>
      <c r="D21" s="16">
        <f t="shared" si="1"/>
        <v>0.9999822973343543</v>
      </c>
    </row>
    <row r="22" spans="1:4" s="1" customFormat="1" ht="34.5" customHeight="1">
      <c r="A22" s="8" t="s">
        <v>19</v>
      </c>
      <c r="B22" s="15">
        <v>3238744</v>
      </c>
      <c r="C22" s="21">
        <v>3238649.49</v>
      </c>
      <c r="D22" s="16">
        <f t="shared" si="1"/>
        <v>0.9999708189347476</v>
      </c>
    </row>
    <row r="23" spans="1:4" s="1" customFormat="1" ht="34.5" customHeight="1">
      <c r="A23" s="8" t="s">
        <v>20</v>
      </c>
      <c r="B23" s="15">
        <v>2100000</v>
      </c>
      <c r="C23" s="21">
        <v>2100000</v>
      </c>
      <c r="D23" s="16">
        <f t="shared" si="1"/>
        <v>1</v>
      </c>
    </row>
    <row r="24" spans="1:4" s="1" customFormat="1" ht="57" customHeight="1">
      <c r="A24" s="9" t="s">
        <v>24</v>
      </c>
      <c r="B24" s="15">
        <v>0</v>
      </c>
      <c r="C24" s="21">
        <f>C15+C16-C21</f>
        <v>1755234.909999987</v>
      </c>
      <c r="D24" s="16"/>
    </row>
    <row r="25" spans="1:4" ht="15">
      <c r="A25" s="10"/>
      <c r="B25" s="11"/>
      <c r="C25" s="11"/>
      <c r="D25" s="11"/>
    </row>
    <row r="26" spans="1:4" ht="15">
      <c r="A26" s="10"/>
      <c r="B26" s="11"/>
      <c r="C26" s="11"/>
      <c r="D26" s="11"/>
    </row>
    <row r="27" spans="1:4" ht="15">
      <c r="A27" s="10"/>
      <c r="B27" s="11"/>
      <c r="C27" s="11"/>
      <c r="D27" s="11"/>
    </row>
  </sheetData>
  <sheetProtection/>
  <mergeCells count="1">
    <mergeCell ref="A3:D3"/>
  </mergeCells>
  <printOptions/>
  <pageMargins left="0.66" right="0.6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aolszar</cp:lastModifiedBy>
  <cp:lastPrinted>2010-03-08T09:22:10Z</cp:lastPrinted>
  <dcterms:created xsi:type="dcterms:W3CDTF">2002-03-06T06:59:45Z</dcterms:created>
  <dcterms:modified xsi:type="dcterms:W3CDTF">2010-03-19T12:55:59Z</dcterms:modified>
  <cp:category/>
  <cp:version/>
  <cp:contentType/>
  <cp:contentStatus/>
</cp:coreProperties>
</file>