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3" sheetId="2" r:id="rId2"/>
  </sheets>
  <definedNames>
    <definedName name="Excel_BuiltIn__FilterDatabase_1">'Arkusz1'!$A$5:$M$145</definedName>
    <definedName name="_xlnm.Print_Area" localSheetId="0">'Arkusz1'!$A$1:$M$145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<sst xmlns="http://schemas.openxmlformats.org/spreadsheetml/2006/main" count="190" uniqueCount="94">
  <si>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</si>
  <si>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</si>
  <si>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</si>
  <si>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</si>
  <si>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</si>
  <si>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</si>
  <si>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</si>
  <si>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</si>
  <si>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</si>
  <si>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</si>
  <si>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</si>
  <si>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</si>
  <si>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</si>
  <si>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</si>
  <si>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</si>
  <si>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</si>
  <si>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</si>
  <si>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</si>
  <si>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Przebudowa  ul. Dominikańskiej w Ustroniu </t>
  </si>
  <si>
    <t xml:space="preserve">A: </t>
  </si>
  <si>
    <t>PZDP</t>
  </si>
  <si>
    <t xml:space="preserve">B: </t>
  </si>
  <si>
    <t>C:</t>
  </si>
  <si>
    <t>Przebudowa  ul. Kozakowickiej</t>
  </si>
  <si>
    <t>Przystosowanie układu komunikacyjnego Skoczowa - etap 1- Przebudowa ul. Bielskiej w Skoczowie ( droga powiatowa nr 2642 S)</t>
  </si>
  <si>
    <t xml:space="preserve">B:  </t>
  </si>
  <si>
    <t>6610</t>
  </si>
  <si>
    <t>Przystosowanie układu komunikacyjnego Skoczowa - etap 3- Przebudowa ciągu komunikacyjnego ulic Ciężarowa i Wislańska w Skoczowie ( zadanie realizowane przez miasto Skoczów )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</si>
  <si>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</si>
  <si>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</si>
  <si>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</si>
  <si>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</si>
  <si>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</si>
  <si>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</si>
  <si>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</si>
  <si>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</si>
  <si>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</si>
  <si>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</si>
  <si>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</si>
  <si>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</si>
  <si>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</si>
  <si>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</si>
  <si>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</si>
  <si>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</si>
  <si>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</si>
  <si>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</si>
  <si>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SIP - System Informacji Przestrzennej</t>
  </si>
  <si>
    <t>Stworzenie sieci publicznych punktów dostępu do internetu-INFOKIOSKI</t>
  </si>
  <si>
    <t xml:space="preserve">II LO im. M.Kopernika w Cieszynie- remont sali gimnastycznej     ( w następnych latach budowa szkolnej hali sportowej z zapleczem oraz przewiązką łączącą obiekt sportowy z budynkiem szkoły) 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</si>
  <si>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</si>
  <si>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</si>
  <si>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</si>
  <si>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Szpitala Śląskiego w Cieszynie</t>
  </si>
  <si>
    <t>Modernizacja obiektu przy Pl. Wolności 6 w Cieszynie na siedzibę PUP</t>
  </si>
  <si>
    <t>Wydatki majątkowe w zakresie ochrony środowiska</t>
  </si>
  <si>
    <t>"Moje boisko Orlik 2012" w Skoczowie ( zadanie realizowane przez Miasto Skoczów )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</si>
  <si>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</si>
  <si>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</si>
  <si>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</si>
  <si>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</si>
  <si>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</si>
  <si>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</si>
  <si>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</si>
  <si>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</si>
  <si>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</si>
  <si>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</si>
  <si>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</si>
  <si>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</si>
  <si>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</si>
  <si>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</si>
  <si>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</si>
  <si>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Remont ulicy Jawornik w Wiśle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</si>
  <si>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</si>
  <si>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</si>
  <si>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</si>
  <si>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</si>
  <si>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</si>
  <si>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</si>
  <si>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</si>
  <si>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</si>
  <si>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"Przebudowa skrzyżowania drogi wojewódzkiej nr 938 z ulicami Pikiety, Hażlaską i ulicą Rudowska w Cieszynie"</t>
  </si>
  <si>
    <t>6050/8/9</t>
  </si>
  <si>
    <t>6068/9</t>
  </si>
  <si>
    <t>Zakup programu finansowo-księgowego</t>
  </si>
  <si>
    <t xml:space="preserve">Modernizacja sanitariatów w budynku Starostwa przy ul. Szeroka </t>
  </si>
  <si>
    <t>6050, 6220</t>
  </si>
  <si>
    <t>6060</t>
  </si>
  <si>
    <t>Przebudowa ul. Bielskiej 2619 S w Cieszynie- (część I ) aktualizacja kosztorysu</t>
  </si>
  <si>
    <t>Załącznik nr 3 do Uchwały  Rady Powiatu Cieszyńskiego</t>
  </si>
  <si>
    <t xml:space="preserve">Modernizacja elewacji i dachu obiektu ZSZ Skoczów (budynek B) </t>
  </si>
  <si>
    <t>ZSZ Skoczów</t>
  </si>
  <si>
    <t>Dofinansowanie zakupu samochodu osobowego na potrzeby Policji</t>
  </si>
  <si>
    <t>Zakup aparatury medycznej na potrzeby Szpitala  Śląskiego w Cieszynie</t>
  </si>
  <si>
    <t>Nr XL/364/ 10 z dnia  29 marca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</si>
</sst>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8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2" fillId="0" borderId="19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164" fontId="7" fillId="0" borderId="22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left" vertical="center" wrapText="1"/>
    </xf>
    <xf numFmtId="164" fontId="7" fillId="0" borderId="25" xfId="0" applyNumberFormat="1" applyFont="1" applyFill="1" applyBorder="1" applyAlignment="1">
      <alignment horizontal="left" vertical="center" wrapText="1"/>
    </xf>
    <xf numFmtId="164" fontId="7" fillId="0" borderId="26" xfId="0" applyNumberFormat="1" applyFont="1" applyFill="1" applyBorder="1" applyAlignment="1">
      <alignment horizontal="left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 shrinkToFit="1"/>
    </xf>
    <xf numFmtId="49" fontId="7" fillId="0" borderId="29" xfId="0" applyNumberFormat="1" applyFont="1" applyFill="1" applyBorder="1" applyAlignment="1">
      <alignment horizontal="center" vertical="center" wrapText="1" shrinkToFit="1"/>
    </xf>
    <xf numFmtId="49" fontId="7" fillId="0" borderId="30" xfId="0" applyNumberFormat="1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 quotePrefix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="75" zoomScaleNormal="75" zoomScaleSheetLayoutView="75" zoomScalePageLayoutView="0" workbookViewId="0" topLeftCell="A1">
      <selection activeCell="K2" sqref="K2:M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9:14" ht="15.75">
      <c r="I1" s="113" t="s">
        <v>88</v>
      </c>
      <c r="J1" s="113"/>
      <c r="K1" s="113"/>
      <c r="L1" s="113"/>
      <c r="M1" s="113"/>
      <c r="N1" s="2"/>
    </row>
    <row r="2" spans="9:13" ht="15.75">
      <c r="I2" s="3"/>
      <c r="J2" s="4"/>
      <c r="K2" s="113" t="s">
        <v>93</v>
      </c>
      <c r="L2" s="113"/>
      <c r="M2" s="113"/>
    </row>
    <row r="3" spans="1:13" ht="27.7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101" t="s">
        <v>1</v>
      </c>
      <c r="B5" s="101" t="s">
        <v>2</v>
      </c>
      <c r="C5" s="101" t="s">
        <v>3</v>
      </c>
      <c r="D5" s="101" t="s">
        <v>4</v>
      </c>
      <c r="E5" s="102" t="s">
        <v>5</v>
      </c>
      <c r="F5" s="102" t="s">
        <v>6</v>
      </c>
      <c r="G5" s="102" t="s">
        <v>7</v>
      </c>
      <c r="H5" s="102"/>
      <c r="I5" s="102"/>
      <c r="J5" s="102"/>
      <c r="K5" s="102"/>
      <c r="L5" s="102"/>
      <c r="M5" s="102" t="s">
        <v>8</v>
      </c>
    </row>
    <row r="6" spans="1:13" ht="19.5" customHeight="1">
      <c r="A6" s="101"/>
      <c r="B6" s="101"/>
      <c r="C6" s="101"/>
      <c r="D6" s="101"/>
      <c r="E6" s="102"/>
      <c r="F6" s="102"/>
      <c r="G6" s="102" t="s">
        <v>9</v>
      </c>
      <c r="H6" s="102" t="s">
        <v>10</v>
      </c>
      <c r="I6" s="102"/>
      <c r="J6" s="102"/>
      <c r="K6" s="102"/>
      <c r="L6" s="102"/>
      <c r="M6" s="102"/>
    </row>
    <row r="7" spans="1:13" ht="29.25" customHeight="1">
      <c r="A7" s="101"/>
      <c r="B7" s="101"/>
      <c r="C7" s="101"/>
      <c r="D7" s="101"/>
      <c r="E7" s="102"/>
      <c r="F7" s="102"/>
      <c r="G7" s="102"/>
      <c r="H7" s="102" t="s">
        <v>11</v>
      </c>
      <c r="I7" s="102" t="s">
        <v>12</v>
      </c>
      <c r="J7" s="102" t="s">
        <v>13</v>
      </c>
      <c r="K7" s="102"/>
      <c r="L7" s="102" t="s">
        <v>14</v>
      </c>
      <c r="M7" s="102"/>
    </row>
    <row r="8" spans="1:13" ht="19.5" customHeight="1">
      <c r="A8" s="101"/>
      <c r="B8" s="101"/>
      <c r="C8" s="101"/>
      <c r="D8" s="101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7.25" customHeight="1">
      <c r="A9" s="101"/>
      <c r="B9" s="101"/>
      <c r="C9" s="101"/>
      <c r="D9" s="101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6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15">
        <v>10</v>
      </c>
      <c r="K10" s="115"/>
      <c r="L10" s="7">
        <v>11</v>
      </c>
      <c r="M10" s="7">
        <v>12</v>
      </c>
    </row>
    <row r="11" spans="1:13" ht="33" customHeight="1">
      <c r="A11" s="8" t="s">
        <v>15</v>
      </c>
      <c r="B11" s="101" t="s">
        <v>16</v>
      </c>
      <c r="C11" s="101"/>
      <c r="D11" s="101"/>
      <c r="E11" s="101"/>
      <c r="F11" s="9"/>
      <c r="G11" s="10"/>
      <c r="H11" s="10"/>
      <c r="I11" s="10"/>
      <c r="J11" s="116"/>
      <c r="K11" s="116"/>
      <c r="L11" s="10"/>
      <c r="M11" s="11"/>
    </row>
    <row r="12" spans="1:13" ht="17.25" customHeight="1">
      <c r="A12" s="117">
        <v>1</v>
      </c>
      <c r="B12" s="117">
        <v>600</v>
      </c>
      <c r="C12" s="117">
        <v>60014</v>
      </c>
      <c r="D12" s="118" t="s">
        <v>17</v>
      </c>
      <c r="E12" s="98" t="s">
        <v>18</v>
      </c>
      <c r="F12" s="100">
        <v>4687791</v>
      </c>
      <c r="G12" s="100">
        <f>H12+I12+K12+K13+K14+L12</f>
        <v>4590395</v>
      </c>
      <c r="H12" s="100"/>
      <c r="I12" s="100">
        <v>1107913</v>
      </c>
      <c r="J12" s="15" t="s">
        <v>19</v>
      </c>
      <c r="K12" s="16"/>
      <c r="L12" s="119">
        <v>2277174</v>
      </c>
      <c r="M12" s="98" t="s">
        <v>20</v>
      </c>
    </row>
    <row r="13" spans="1:13" ht="15.75" customHeight="1">
      <c r="A13" s="117"/>
      <c r="B13" s="117"/>
      <c r="C13" s="117"/>
      <c r="D13" s="118"/>
      <c r="E13" s="98"/>
      <c r="F13" s="100"/>
      <c r="G13" s="100"/>
      <c r="H13" s="100"/>
      <c r="I13" s="100"/>
      <c r="J13" s="17" t="s">
        <v>21</v>
      </c>
      <c r="K13" s="18">
        <v>1205308</v>
      </c>
      <c r="L13" s="119"/>
      <c r="M13" s="98"/>
    </row>
    <row r="14" spans="1:13" ht="20.25" customHeight="1">
      <c r="A14" s="117"/>
      <c r="B14" s="117"/>
      <c r="C14" s="117"/>
      <c r="D14" s="118"/>
      <c r="E14" s="98"/>
      <c r="F14" s="100"/>
      <c r="G14" s="100"/>
      <c r="H14" s="100"/>
      <c r="I14" s="100"/>
      <c r="J14" s="19" t="s">
        <v>22</v>
      </c>
      <c r="K14" s="20"/>
      <c r="L14" s="119"/>
      <c r="M14" s="98"/>
    </row>
    <row r="15" spans="1:13" ht="15" customHeight="1">
      <c r="A15" s="117">
        <v>2</v>
      </c>
      <c r="B15" s="117">
        <v>600</v>
      </c>
      <c r="C15" s="117">
        <v>60014</v>
      </c>
      <c r="D15" s="118" t="s">
        <v>17</v>
      </c>
      <c r="E15" s="98" t="s">
        <v>23</v>
      </c>
      <c r="F15" s="100">
        <v>7220233</v>
      </c>
      <c r="G15" s="100">
        <f>H15+I15+K15+K16+K17+L15</f>
        <v>7115732</v>
      </c>
      <c r="H15" s="100"/>
      <c r="I15" s="100">
        <v>3582306</v>
      </c>
      <c r="J15" s="15"/>
      <c r="K15" s="21"/>
      <c r="L15" s="119">
        <v>3533426</v>
      </c>
      <c r="M15" s="98" t="s">
        <v>20</v>
      </c>
    </row>
    <row r="16" spans="1:13" ht="15.75">
      <c r="A16" s="117"/>
      <c r="B16" s="117"/>
      <c r="C16" s="117"/>
      <c r="D16" s="118"/>
      <c r="E16" s="98"/>
      <c r="F16" s="100"/>
      <c r="G16" s="100"/>
      <c r="H16" s="100"/>
      <c r="I16" s="100"/>
      <c r="J16" s="17"/>
      <c r="K16" s="22"/>
      <c r="L16" s="119"/>
      <c r="M16" s="98"/>
    </row>
    <row r="17" spans="1:13" ht="15.75">
      <c r="A17" s="117"/>
      <c r="B17" s="117"/>
      <c r="C17" s="117"/>
      <c r="D17" s="118"/>
      <c r="E17" s="98"/>
      <c r="F17" s="100"/>
      <c r="G17" s="100"/>
      <c r="H17" s="100"/>
      <c r="I17" s="100"/>
      <c r="J17" s="19"/>
      <c r="K17" s="23"/>
      <c r="L17" s="119"/>
      <c r="M17" s="98"/>
    </row>
    <row r="18" spans="1:13" ht="15" customHeight="1">
      <c r="A18" s="117">
        <v>3</v>
      </c>
      <c r="B18" s="107">
        <v>600</v>
      </c>
      <c r="C18" s="107">
        <v>60014</v>
      </c>
      <c r="D18" s="118" t="s">
        <v>17</v>
      </c>
      <c r="E18" s="120" t="s">
        <v>24</v>
      </c>
      <c r="F18" s="121">
        <v>6525877</v>
      </c>
      <c r="G18" s="121">
        <f>H18+I18+K18+K19+K20+L18</f>
        <v>5746026</v>
      </c>
      <c r="H18" s="100">
        <v>137013</v>
      </c>
      <c r="I18" s="122"/>
      <c r="J18" s="15" t="s">
        <v>19</v>
      </c>
      <c r="K18" s="16"/>
      <c r="L18" s="119">
        <v>5472000</v>
      </c>
      <c r="M18" s="120" t="s">
        <v>20</v>
      </c>
    </row>
    <row r="19" spans="1:13" ht="15.75">
      <c r="A19" s="117"/>
      <c r="B19" s="117"/>
      <c r="C19" s="117"/>
      <c r="D19" s="118"/>
      <c r="E19" s="120"/>
      <c r="F19" s="121"/>
      <c r="G19" s="121"/>
      <c r="H19" s="100"/>
      <c r="I19" s="122"/>
      <c r="J19" s="24" t="s">
        <v>25</v>
      </c>
      <c r="K19" s="18">
        <v>137013</v>
      </c>
      <c r="L19" s="119"/>
      <c r="M19" s="120"/>
    </row>
    <row r="20" spans="1:13" ht="15.75">
      <c r="A20" s="117"/>
      <c r="B20" s="107"/>
      <c r="C20" s="107"/>
      <c r="D20" s="118"/>
      <c r="E20" s="120"/>
      <c r="F20" s="121"/>
      <c r="G20" s="121"/>
      <c r="H20" s="100"/>
      <c r="I20" s="122"/>
      <c r="J20" s="25" t="s">
        <v>22</v>
      </c>
      <c r="K20" s="20"/>
      <c r="L20" s="119"/>
      <c r="M20" s="120"/>
    </row>
    <row r="21" spans="1:13" ht="15" customHeight="1">
      <c r="A21" s="123">
        <v>4</v>
      </c>
      <c r="B21" s="107">
        <v>600</v>
      </c>
      <c r="C21" s="107">
        <v>60014</v>
      </c>
      <c r="D21" s="118" t="s">
        <v>26</v>
      </c>
      <c r="E21" s="120" t="s">
        <v>27</v>
      </c>
      <c r="F21" s="124">
        <v>5376640</v>
      </c>
      <c r="G21" s="124">
        <f>H21+I21+K21+K22+K23+L21</f>
        <v>708320</v>
      </c>
      <c r="H21" s="124"/>
      <c r="I21" s="124">
        <v>708320</v>
      </c>
      <c r="J21" s="26"/>
      <c r="K21" s="27"/>
      <c r="L21" s="124"/>
      <c r="M21" s="120" t="s">
        <v>28</v>
      </c>
    </row>
    <row r="22" spans="1:13" ht="25.5" customHeight="1">
      <c r="A22" s="123"/>
      <c r="B22" s="107"/>
      <c r="C22" s="107"/>
      <c r="D22" s="118"/>
      <c r="E22" s="120"/>
      <c r="F22" s="124"/>
      <c r="G22" s="124"/>
      <c r="H22" s="124"/>
      <c r="I22" s="124"/>
      <c r="J22" s="28"/>
      <c r="K22" s="29"/>
      <c r="L22" s="124"/>
      <c r="M22" s="120"/>
    </row>
    <row r="23" spans="1:13" ht="25.5" customHeight="1">
      <c r="A23" s="123"/>
      <c r="B23" s="107"/>
      <c r="C23" s="107"/>
      <c r="D23" s="118"/>
      <c r="E23" s="120"/>
      <c r="F23" s="124"/>
      <c r="G23" s="124"/>
      <c r="H23" s="124"/>
      <c r="I23" s="124"/>
      <c r="J23" s="30"/>
      <c r="K23" s="31"/>
      <c r="L23" s="124"/>
      <c r="M23" s="120"/>
    </row>
    <row r="24" spans="1:13" ht="33" customHeight="1">
      <c r="A24" s="8" t="s">
        <v>29</v>
      </c>
      <c r="B24" s="102" t="s">
        <v>30</v>
      </c>
      <c r="C24" s="102"/>
      <c r="D24" s="102"/>
      <c r="E24" s="102"/>
      <c r="F24" s="32"/>
      <c r="G24" s="33"/>
      <c r="H24" s="33"/>
      <c r="I24" s="33"/>
      <c r="J24" s="34"/>
      <c r="K24" s="34"/>
      <c r="L24" s="33"/>
      <c r="M24" s="35"/>
    </row>
    <row r="25" spans="1:13" ht="15.75" customHeight="1">
      <c r="A25" s="117">
        <v>5</v>
      </c>
      <c r="B25" s="117">
        <v>600</v>
      </c>
      <c r="C25" s="117">
        <v>60014</v>
      </c>
      <c r="D25" s="118" t="s">
        <v>17</v>
      </c>
      <c r="E25" s="98" t="s">
        <v>31</v>
      </c>
      <c r="F25" s="100">
        <v>7247146</v>
      </c>
      <c r="G25" s="119">
        <f>H25+I25+K25+K26+K27+L25</f>
        <v>7233524</v>
      </c>
      <c r="H25" s="100"/>
      <c r="I25" s="100">
        <v>3218292</v>
      </c>
      <c r="J25" s="15" t="s">
        <v>19</v>
      </c>
      <c r="K25" s="36"/>
      <c r="L25" s="119">
        <v>3515232</v>
      </c>
      <c r="M25" s="98" t="s">
        <v>20</v>
      </c>
    </row>
    <row r="26" spans="1:13" ht="15.75">
      <c r="A26" s="117"/>
      <c r="B26" s="117"/>
      <c r="C26" s="117"/>
      <c r="D26" s="118"/>
      <c r="E26" s="98"/>
      <c r="F26" s="100"/>
      <c r="G26" s="119"/>
      <c r="H26" s="100"/>
      <c r="I26" s="100"/>
      <c r="J26" s="17" t="s">
        <v>21</v>
      </c>
      <c r="K26" s="37">
        <v>500000</v>
      </c>
      <c r="L26" s="119"/>
      <c r="M26" s="98"/>
    </row>
    <row r="27" spans="1:13" ht="36.75" customHeight="1">
      <c r="A27" s="117"/>
      <c r="B27" s="117"/>
      <c r="C27" s="117"/>
      <c r="D27" s="118"/>
      <c r="E27" s="98"/>
      <c r="F27" s="100"/>
      <c r="G27" s="119"/>
      <c r="H27" s="100"/>
      <c r="I27" s="100"/>
      <c r="J27" s="19" t="s">
        <v>22</v>
      </c>
      <c r="K27" s="38"/>
      <c r="L27" s="119"/>
      <c r="M27" s="98"/>
    </row>
    <row r="28" spans="1:13" ht="15.75" customHeight="1">
      <c r="A28" s="117">
        <v>6</v>
      </c>
      <c r="B28" s="117">
        <v>600</v>
      </c>
      <c r="C28" s="117">
        <v>60014</v>
      </c>
      <c r="D28" s="118" t="s">
        <v>17</v>
      </c>
      <c r="E28" s="98" t="s">
        <v>32</v>
      </c>
      <c r="F28" s="100">
        <v>6697305.53</v>
      </c>
      <c r="G28" s="100">
        <f>H28+I28+K28+K29+K30+L28</f>
        <v>6658365</v>
      </c>
      <c r="H28" s="100"/>
      <c r="I28" s="100">
        <v>3156731</v>
      </c>
      <c r="J28" s="15"/>
      <c r="K28" s="36"/>
      <c r="L28" s="119">
        <v>3501634</v>
      </c>
      <c r="M28" s="98" t="s">
        <v>20</v>
      </c>
    </row>
    <row r="29" spans="1:13" ht="15.75">
      <c r="A29" s="117"/>
      <c r="B29" s="117"/>
      <c r="C29" s="117"/>
      <c r="D29" s="118"/>
      <c r="E29" s="98"/>
      <c r="F29" s="100"/>
      <c r="G29" s="100"/>
      <c r="H29" s="100"/>
      <c r="I29" s="100"/>
      <c r="J29" s="17"/>
      <c r="K29" s="37"/>
      <c r="L29" s="119"/>
      <c r="M29" s="98"/>
    </row>
    <row r="30" spans="1:13" ht="15.75">
      <c r="A30" s="117"/>
      <c r="B30" s="117"/>
      <c r="C30" s="117"/>
      <c r="D30" s="118"/>
      <c r="E30" s="98"/>
      <c r="F30" s="100"/>
      <c r="G30" s="100"/>
      <c r="H30" s="100"/>
      <c r="I30" s="100"/>
      <c r="J30" s="19"/>
      <c r="K30" s="38"/>
      <c r="L30" s="119"/>
      <c r="M30" s="98"/>
    </row>
    <row r="31" spans="1:13" ht="15" customHeight="1">
      <c r="A31" s="117">
        <v>7</v>
      </c>
      <c r="B31" s="117">
        <v>600</v>
      </c>
      <c r="C31" s="117">
        <v>60014</v>
      </c>
      <c r="D31" s="118" t="s">
        <v>33</v>
      </c>
      <c r="E31" s="98" t="s">
        <v>87</v>
      </c>
      <c r="F31" s="100">
        <v>7910338</v>
      </c>
      <c r="G31" s="100">
        <f>H31+I31+K31+K32+K33+L31</f>
        <v>5000</v>
      </c>
      <c r="H31" s="100">
        <v>2500</v>
      </c>
      <c r="I31" s="100"/>
      <c r="J31" s="15" t="s">
        <v>19</v>
      </c>
      <c r="K31" s="16"/>
      <c r="L31" s="119"/>
      <c r="M31" s="98" t="s">
        <v>20</v>
      </c>
    </row>
    <row r="32" spans="1:13" ht="15.75">
      <c r="A32" s="117"/>
      <c r="B32" s="117"/>
      <c r="C32" s="117"/>
      <c r="D32" s="118"/>
      <c r="E32" s="98"/>
      <c r="F32" s="100"/>
      <c r="G32" s="100"/>
      <c r="H32" s="100"/>
      <c r="I32" s="100"/>
      <c r="J32" s="17" t="s">
        <v>21</v>
      </c>
      <c r="K32" s="18">
        <v>2500</v>
      </c>
      <c r="L32" s="119"/>
      <c r="M32" s="98"/>
    </row>
    <row r="33" spans="1:13" ht="15.75">
      <c r="A33" s="117"/>
      <c r="B33" s="117"/>
      <c r="C33" s="117"/>
      <c r="D33" s="118"/>
      <c r="E33" s="98"/>
      <c r="F33" s="100"/>
      <c r="G33" s="100"/>
      <c r="H33" s="100"/>
      <c r="I33" s="100"/>
      <c r="J33" s="19" t="s">
        <v>22</v>
      </c>
      <c r="K33" s="20"/>
      <c r="L33" s="119"/>
      <c r="M33" s="98"/>
    </row>
    <row r="34" spans="1:13" ht="28.5" customHeight="1">
      <c r="A34" s="8" t="s">
        <v>34</v>
      </c>
      <c r="B34" s="102" t="s">
        <v>35</v>
      </c>
      <c r="C34" s="102"/>
      <c r="D34" s="102"/>
      <c r="E34" s="102"/>
      <c r="F34" s="32"/>
      <c r="G34" s="33"/>
      <c r="H34" s="33"/>
      <c r="I34" s="33"/>
      <c r="J34" s="34"/>
      <c r="K34" s="34"/>
      <c r="L34" s="33"/>
      <c r="M34" s="35"/>
    </row>
    <row r="35" spans="1:13" ht="15" customHeight="1">
      <c r="A35" s="117">
        <v>8</v>
      </c>
      <c r="B35" s="117">
        <v>600</v>
      </c>
      <c r="C35" s="117">
        <v>60014</v>
      </c>
      <c r="D35" s="118" t="s">
        <v>17</v>
      </c>
      <c r="E35" s="98" t="s">
        <v>36</v>
      </c>
      <c r="F35" s="100">
        <v>8516280</v>
      </c>
      <c r="G35" s="125">
        <f>H35+I35+K35+K36+K37+L35</f>
        <v>4653966</v>
      </c>
      <c r="H35" s="100">
        <v>359002</v>
      </c>
      <c r="I35" s="100"/>
      <c r="J35" s="15" t="s">
        <v>19</v>
      </c>
      <c r="K35" s="16"/>
      <c r="L35" s="100">
        <v>3935962</v>
      </c>
      <c r="M35" s="98" t="s">
        <v>20</v>
      </c>
    </row>
    <row r="36" spans="1:13" ht="15.75">
      <c r="A36" s="117"/>
      <c r="B36" s="117"/>
      <c r="C36" s="117"/>
      <c r="D36" s="118"/>
      <c r="E36" s="98"/>
      <c r="F36" s="100"/>
      <c r="G36" s="125"/>
      <c r="H36" s="100"/>
      <c r="I36" s="100"/>
      <c r="J36" s="17" t="s">
        <v>21</v>
      </c>
      <c r="K36" s="39">
        <v>359002</v>
      </c>
      <c r="L36" s="100"/>
      <c r="M36" s="98"/>
    </row>
    <row r="37" spans="1:13" ht="15.75">
      <c r="A37" s="117"/>
      <c r="B37" s="117"/>
      <c r="C37" s="117"/>
      <c r="D37" s="118"/>
      <c r="E37" s="98"/>
      <c r="F37" s="100"/>
      <c r="G37" s="125"/>
      <c r="H37" s="100"/>
      <c r="I37" s="100"/>
      <c r="J37" s="19" t="s">
        <v>22</v>
      </c>
      <c r="K37" s="40"/>
      <c r="L37" s="100"/>
      <c r="M37" s="98"/>
    </row>
    <row r="38" spans="1:13" ht="15" customHeight="1">
      <c r="A38" s="117">
        <v>9</v>
      </c>
      <c r="B38" s="117">
        <v>600</v>
      </c>
      <c r="C38" s="117">
        <v>60014</v>
      </c>
      <c r="D38" s="118" t="s">
        <v>17</v>
      </c>
      <c r="E38" s="98" t="s">
        <v>37</v>
      </c>
      <c r="F38" s="100">
        <v>9295836</v>
      </c>
      <c r="G38" s="125">
        <f>H38+I38+K38+K39+K40+L38</f>
        <v>9205556</v>
      </c>
      <c r="H38" s="100"/>
      <c r="I38" s="100">
        <v>1281201</v>
      </c>
      <c r="J38" s="15" t="s">
        <v>19</v>
      </c>
      <c r="K38" s="16"/>
      <c r="L38" s="100">
        <v>7478353</v>
      </c>
      <c r="M38" s="98" t="s">
        <v>20</v>
      </c>
    </row>
    <row r="39" spans="1:13" ht="15.75">
      <c r="A39" s="117"/>
      <c r="B39" s="117"/>
      <c r="C39" s="117"/>
      <c r="D39" s="118"/>
      <c r="E39" s="98"/>
      <c r="F39" s="100"/>
      <c r="G39" s="125"/>
      <c r="H39" s="100"/>
      <c r="I39" s="100"/>
      <c r="J39" s="17" t="s">
        <v>21</v>
      </c>
      <c r="K39" s="39">
        <v>446002</v>
      </c>
      <c r="L39" s="100"/>
      <c r="M39" s="98"/>
    </row>
    <row r="40" spans="1:13" ht="15.75">
      <c r="A40" s="117"/>
      <c r="B40" s="117"/>
      <c r="C40" s="117"/>
      <c r="D40" s="118"/>
      <c r="E40" s="98"/>
      <c r="F40" s="100"/>
      <c r="G40" s="125"/>
      <c r="H40" s="100"/>
      <c r="I40" s="100"/>
      <c r="J40" s="19" t="s">
        <v>22</v>
      </c>
      <c r="K40" s="40"/>
      <c r="L40" s="100"/>
      <c r="M40" s="98"/>
    </row>
    <row r="41" spans="1:13" ht="15" customHeight="1">
      <c r="A41" s="117">
        <v>10</v>
      </c>
      <c r="B41" s="117">
        <v>600</v>
      </c>
      <c r="C41" s="117">
        <v>60014</v>
      </c>
      <c r="D41" s="118" t="s">
        <v>33</v>
      </c>
      <c r="E41" s="98" t="s">
        <v>38</v>
      </c>
      <c r="F41" s="100">
        <v>4228200</v>
      </c>
      <c r="G41" s="100">
        <f>H41+I41+K41+K42+K43+L41</f>
        <v>4228200</v>
      </c>
      <c r="H41" s="100"/>
      <c r="I41" s="100">
        <v>1112500</v>
      </c>
      <c r="J41" s="15" t="s">
        <v>19</v>
      </c>
      <c r="K41" s="21">
        <v>2003200</v>
      </c>
      <c r="L41" s="119"/>
      <c r="M41" s="98" t="s">
        <v>20</v>
      </c>
    </row>
    <row r="42" spans="1:13" ht="15.75">
      <c r="A42" s="117"/>
      <c r="B42" s="117"/>
      <c r="C42" s="117"/>
      <c r="D42" s="118"/>
      <c r="E42" s="98"/>
      <c r="F42" s="100"/>
      <c r="G42" s="100"/>
      <c r="H42" s="100"/>
      <c r="I42" s="100"/>
      <c r="J42" s="17" t="s">
        <v>21</v>
      </c>
      <c r="K42" s="22">
        <v>1112500</v>
      </c>
      <c r="L42" s="119"/>
      <c r="M42" s="98"/>
    </row>
    <row r="43" spans="1:13" ht="15.75">
      <c r="A43" s="117"/>
      <c r="B43" s="117"/>
      <c r="C43" s="117"/>
      <c r="D43" s="118"/>
      <c r="E43" s="98"/>
      <c r="F43" s="100"/>
      <c r="G43" s="100"/>
      <c r="H43" s="100"/>
      <c r="I43" s="100"/>
      <c r="J43" s="19" t="s">
        <v>22</v>
      </c>
      <c r="K43" s="23"/>
      <c r="L43" s="119"/>
      <c r="M43" s="98"/>
    </row>
    <row r="44" spans="1:13" ht="15" customHeight="1">
      <c r="A44" s="117">
        <v>11</v>
      </c>
      <c r="B44" s="117">
        <v>600</v>
      </c>
      <c r="C44" s="117">
        <v>60014</v>
      </c>
      <c r="D44" s="118" t="s">
        <v>33</v>
      </c>
      <c r="E44" s="98" t="s">
        <v>39</v>
      </c>
      <c r="F44" s="100">
        <v>2416000</v>
      </c>
      <c r="G44" s="100">
        <f>H44+I44+K44+K45+K46+L44</f>
        <v>2416000</v>
      </c>
      <c r="H44" s="100">
        <v>4000</v>
      </c>
      <c r="I44" s="100">
        <v>600000</v>
      </c>
      <c r="J44" s="15" t="s">
        <v>19</v>
      </c>
      <c r="K44" s="16">
        <v>1208000</v>
      </c>
      <c r="L44" s="100"/>
      <c r="M44" s="120" t="s">
        <v>28</v>
      </c>
    </row>
    <row r="45" spans="1:13" ht="15.75">
      <c r="A45" s="117"/>
      <c r="B45" s="117"/>
      <c r="C45" s="117"/>
      <c r="D45" s="118"/>
      <c r="E45" s="98"/>
      <c r="F45" s="100"/>
      <c r="G45" s="100"/>
      <c r="H45" s="100"/>
      <c r="I45" s="100"/>
      <c r="J45" s="17" t="s">
        <v>21</v>
      </c>
      <c r="K45" s="39">
        <v>604000</v>
      </c>
      <c r="L45" s="100"/>
      <c r="M45" s="120"/>
    </row>
    <row r="46" spans="1:13" ht="15.75">
      <c r="A46" s="117"/>
      <c r="B46" s="117"/>
      <c r="C46" s="117"/>
      <c r="D46" s="118"/>
      <c r="E46" s="98"/>
      <c r="F46" s="100"/>
      <c r="G46" s="100"/>
      <c r="H46" s="100"/>
      <c r="I46" s="100"/>
      <c r="J46" s="19" t="s">
        <v>22</v>
      </c>
      <c r="K46" s="40"/>
      <c r="L46" s="100"/>
      <c r="M46" s="120"/>
    </row>
    <row r="47" spans="1:13" ht="15" customHeight="1">
      <c r="A47" s="117">
        <v>12</v>
      </c>
      <c r="B47" s="117">
        <v>600</v>
      </c>
      <c r="C47" s="117">
        <v>60014</v>
      </c>
      <c r="D47" s="118" t="s">
        <v>33</v>
      </c>
      <c r="E47" s="98" t="s">
        <v>40</v>
      </c>
      <c r="F47" s="100">
        <v>350000</v>
      </c>
      <c r="G47" s="100">
        <f>H47+I47+K47+K48+K49+L47</f>
        <v>350000</v>
      </c>
      <c r="H47" s="100"/>
      <c r="I47" s="100">
        <v>280000</v>
      </c>
      <c r="J47" s="15" t="s">
        <v>19</v>
      </c>
      <c r="K47" s="41"/>
      <c r="L47" s="100"/>
      <c r="M47" s="98" t="s">
        <v>20</v>
      </c>
    </row>
    <row r="48" spans="1:19" ht="15.75">
      <c r="A48" s="117"/>
      <c r="B48" s="117"/>
      <c r="C48" s="117"/>
      <c r="D48" s="118"/>
      <c r="E48" s="98"/>
      <c r="F48" s="100"/>
      <c r="G48" s="100"/>
      <c r="H48" s="100"/>
      <c r="I48" s="100"/>
      <c r="J48" s="17" t="s">
        <v>21</v>
      </c>
      <c r="K48" s="39">
        <v>70000</v>
      </c>
      <c r="L48" s="100"/>
      <c r="M48" s="98"/>
      <c r="S48" s="42"/>
    </row>
    <row r="49" spans="1:13" ht="15.75">
      <c r="A49" s="117"/>
      <c r="B49" s="117"/>
      <c r="C49" s="117"/>
      <c r="D49" s="118"/>
      <c r="E49" s="98"/>
      <c r="F49" s="100"/>
      <c r="G49" s="100"/>
      <c r="H49" s="100"/>
      <c r="I49" s="100"/>
      <c r="J49" s="19" t="s">
        <v>22</v>
      </c>
      <c r="K49" s="40"/>
      <c r="L49" s="100"/>
      <c r="M49" s="98"/>
    </row>
    <row r="50" spans="1:13" s="44" customFormat="1" ht="15" customHeight="1">
      <c r="A50" s="117">
        <v>13</v>
      </c>
      <c r="B50" s="117">
        <v>600</v>
      </c>
      <c r="C50" s="117">
        <v>60014</v>
      </c>
      <c r="D50" s="118" t="s">
        <v>33</v>
      </c>
      <c r="E50" s="98" t="s">
        <v>41</v>
      </c>
      <c r="F50" s="100">
        <v>1474000</v>
      </c>
      <c r="G50" s="100">
        <f>H50+I50+K50+K51+K52+L50</f>
        <v>1438600</v>
      </c>
      <c r="H50" s="100">
        <v>737000</v>
      </c>
      <c r="I50" s="100"/>
      <c r="J50" s="15" t="s">
        <v>19</v>
      </c>
      <c r="K50" s="66">
        <v>701600</v>
      </c>
      <c r="L50" s="99"/>
      <c r="M50" s="98" t="s">
        <v>20</v>
      </c>
    </row>
    <row r="51" spans="1:13" s="44" customFormat="1" ht="15.75">
      <c r="A51" s="117"/>
      <c r="B51" s="117"/>
      <c r="C51" s="117"/>
      <c r="D51" s="118"/>
      <c r="E51" s="98"/>
      <c r="F51" s="100"/>
      <c r="G51" s="100"/>
      <c r="H51" s="100"/>
      <c r="I51" s="100"/>
      <c r="J51" s="17" t="s">
        <v>21</v>
      </c>
      <c r="K51" s="45"/>
      <c r="L51" s="99"/>
      <c r="M51" s="98"/>
    </row>
    <row r="52" spans="1:13" s="44" customFormat="1" ht="15.75">
      <c r="A52" s="117"/>
      <c r="B52" s="117"/>
      <c r="C52" s="117"/>
      <c r="D52" s="118"/>
      <c r="E52" s="98"/>
      <c r="F52" s="100"/>
      <c r="G52" s="100"/>
      <c r="H52" s="100"/>
      <c r="I52" s="100"/>
      <c r="J52" s="19" t="s">
        <v>22</v>
      </c>
      <c r="K52" s="46"/>
      <c r="L52" s="99"/>
      <c r="M52" s="98"/>
    </row>
    <row r="53" spans="1:13" s="44" customFormat="1" ht="36" customHeight="1">
      <c r="A53" s="8">
        <v>14</v>
      </c>
      <c r="B53" s="8">
        <v>600</v>
      </c>
      <c r="C53" s="8">
        <v>60014</v>
      </c>
      <c r="D53" s="12" t="s">
        <v>26</v>
      </c>
      <c r="E53" s="13" t="s">
        <v>80</v>
      </c>
      <c r="F53" s="14">
        <v>622237</v>
      </c>
      <c r="G53" s="14">
        <v>622237</v>
      </c>
      <c r="H53" s="14"/>
      <c r="I53" s="14">
        <v>622237</v>
      </c>
      <c r="J53" s="19"/>
      <c r="K53" s="46"/>
      <c r="L53" s="43"/>
      <c r="M53" s="13" t="s">
        <v>44</v>
      </c>
    </row>
    <row r="54" spans="1:13" ht="39" customHeight="1">
      <c r="A54" s="126" t="s">
        <v>42</v>
      </c>
      <c r="B54" s="126"/>
      <c r="C54" s="126"/>
      <c r="D54" s="126"/>
      <c r="E54" s="126"/>
      <c r="F54" s="47">
        <f>SUM(F12:F53)</f>
        <v>72567883.53</v>
      </c>
      <c r="G54" s="47">
        <f>SUM(G12:G53)</f>
        <v>54971921</v>
      </c>
      <c r="H54" s="47">
        <f>SUM(H12:H53)</f>
        <v>1239515</v>
      </c>
      <c r="I54" s="47">
        <f>SUM(I12:I53)</f>
        <v>15669500</v>
      </c>
      <c r="J54" s="48"/>
      <c r="K54" s="49">
        <f>SUM(K12:K52)</f>
        <v>8349125</v>
      </c>
      <c r="L54" s="47">
        <f>SUM(L12:L52)</f>
        <v>29713781</v>
      </c>
      <c r="M54" s="50"/>
    </row>
    <row r="55" spans="1:13" ht="15" customHeight="1">
      <c r="A55" s="117">
        <v>15</v>
      </c>
      <c r="B55" s="117">
        <v>630</v>
      </c>
      <c r="C55" s="117">
        <v>63003</v>
      </c>
      <c r="D55" s="118" t="s">
        <v>17</v>
      </c>
      <c r="E55" s="98" t="s">
        <v>43</v>
      </c>
      <c r="F55" s="100">
        <v>1204064</v>
      </c>
      <c r="G55" s="100">
        <f>H55+I55+L55+K55+K56+K57</f>
        <v>1155520</v>
      </c>
      <c r="H55" s="100">
        <v>162358</v>
      </c>
      <c r="I55" s="100"/>
      <c r="J55" s="15"/>
      <c r="K55" s="16"/>
      <c r="L55" s="100">
        <v>993162</v>
      </c>
      <c r="M55" s="98" t="s">
        <v>44</v>
      </c>
    </row>
    <row r="56" spans="1:13" ht="15.75">
      <c r="A56" s="117"/>
      <c r="B56" s="117"/>
      <c r="C56" s="117"/>
      <c r="D56" s="118"/>
      <c r="E56" s="98"/>
      <c r="F56" s="100"/>
      <c r="G56" s="100"/>
      <c r="H56" s="100"/>
      <c r="I56" s="100"/>
      <c r="J56" s="17"/>
      <c r="K56" s="39"/>
      <c r="L56" s="100"/>
      <c r="M56" s="98"/>
    </row>
    <row r="57" spans="1:13" ht="15.75">
      <c r="A57" s="117"/>
      <c r="B57" s="117"/>
      <c r="C57" s="117"/>
      <c r="D57" s="118"/>
      <c r="E57" s="98"/>
      <c r="F57" s="100"/>
      <c r="G57" s="100"/>
      <c r="H57" s="100"/>
      <c r="I57" s="100"/>
      <c r="J57" s="19"/>
      <c r="K57" s="40"/>
      <c r="L57" s="100"/>
      <c r="M57" s="98"/>
    </row>
    <row r="58" spans="1:13" ht="15.75" customHeight="1">
      <c r="A58" s="117">
        <v>16</v>
      </c>
      <c r="B58" s="117">
        <v>700</v>
      </c>
      <c r="C58" s="117">
        <v>70005</v>
      </c>
      <c r="D58" s="127" t="s">
        <v>33</v>
      </c>
      <c r="E58" s="98" t="s">
        <v>45</v>
      </c>
      <c r="F58" s="100">
        <v>456000</v>
      </c>
      <c r="G58" s="119">
        <v>456000</v>
      </c>
      <c r="H58" s="100"/>
      <c r="I58" s="100">
        <v>456000</v>
      </c>
      <c r="J58" s="15"/>
      <c r="K58" s="16"/>
      <c r="L58" s="100"/>
      <c r="M58" s="98" t="s">
        <v>44</v>
      </c>
    </row>
    <row r="59" spans="1:13" ht="15.75">
      <c r="A59" s="117"/>
      <c r="B59" s="117"/>
      <c r="C59" s="117"/>
      <c r="D59" s="127"/>
      <c r="E59" s="98"/>
      <c r="F59" s="100"/>
      <c r="G59" s="119"/>
      <c r="H59" s="100"/>
      <c r="I59" s="100"/>
      <c r="J59" s="17"/>
      <c r="K59" s="39"/>
      <c r="L59" s="100"/>
      <c r="M59" s="98"/>
    </row>
    <row r="60" spans="1:13" ht="15.75">
      <c r="A60" s="117"/>
      <c r="B60" s="117"/>
      <c r="C60" s="117"/>
      <c r="D60" s="127"/>
      <c r="E60" s="98"/>
      <c r="F60" s="100"/>
      <c r="G60" s="119"/>
      <c r="H60" s="100"/>
      <c r="I60" s="100"/>
      <c r="J60" s="19"/>
      <c r="K60" s="40"/>
      <c r="L60" s="100"/>
      <c r="M60" s="98"/>
    </row>
    <row r="61" spans="1:13" ht="15.75" customHeight="1">
      <c r="A61" s="117">
        <v>17</v>
      </c>
      <c r="B61" s="101">
        <v>750</v>
      </c>
      <c r="C61" s="101">
        <v>75020</v>
      </c>
      <c r="D61" s="128" t="s">
        <v>33</v>
      </c>
      <c r="E61" s="102" t="s">
        <v>84</v>
      </c>
      <c r="F61" s="99">
        <v>130000</v>
      </c>
      <c r="G61" s="129">
        <f>H61+I61+L61</f>
        <v>130000</v>
      </c>
      <c r="H61" s="99">
        <v>130000</v>
      </c>
      <c r="I61" s="99"/>
      <c r="J61" s="64"/>
      <c r="K61" s="65"/>
      <c r="L61" s="95"/>
      <c r="M61" s="102" t="s">
        <v>44</v>
      </c>
    </row>
    <row r="62" spans="1:13" ht="15.75">
      <c r="A62" s="117"/>
      <c r="B62" s="101"/>
      <c r="C62" s="101"/>
      <c r="D62" s="128"/>
      <c r="E62" s="102"/>
      <c r="F62" s="99"/>
      <c r="G62" s="129"/>
      <c r="H62" s="99"/>
      <c r="I62" s="99"/>
      <c r="J62" s="52"/>
      <c r="K62" s="45"/>
      <c r="L62" s="96"/>
      <c r="M62" s="102"/>
    </row>
    <row r="63" spans="1:13" ht="15.75">
      <c r="A63" s="117"/>
      <c r="B63" s="101"/>
      <c r="C63" s="101"/>
      <c r="D63" s="128"/>
      <c r="E63" s="102"/>
      <c r="F63" s="99"/>
      <c r="G63" s="129"/>
      <c r="H63" s="99"/>
      <c r="I63" s="99"/>
      <c r="J63" s="63"/>
      <c r="K63" s="46"/>
      <c r="L63" s="97"/>
      <c r="M63" s="102"/>
    </row>
    <row r="64" spans="1:13" s="51" customFormat="1" ht="15" customHeight="1">
      <c r="A64" s="117">
        <v>18</v>
      </c>
      <c r="B64" s="117">
        <v>750</v>
      </c>
      <c r="C64" s="117">
        <v>75020</v>
      </c>
      <c r="D64" s="127" t="s">
        <v>17</v>
      </c>
      <c r="E64" s="98" t="s">
        <v>46</v>
      </c>
      <c r="F64" s="100">
        <v>955992</v>
      </c>
      <c r="G64" s="119">
        <f>K65+L64</f>
        <v>480032</v>
      </c>
      <c r="H64" s="95"/>
      <c r="I64" s="99"/>
      <c r="J64" s="15" t="s">
        <v>19</v>
      </c>
      <c r="K64" s="16"/>
      <c r="L64" s="100">
        <v>392032</v>
      </c>
      <c r="M64" s="98" t="s">
        <v>44</v>
      </c>
    </row>
    <row r="65" spans="1:13" s="51" customFormat="1" ht="15.75">
      <c r="A65" s="117"/>
      <c r="B65" s="117"/>
      <c r="C65" s="117"/>
      <c r="D65" s="127"/>
      <c r="E65" s="98"/>
      <c r="F65" s="100"/>
      <c r="G65" s="119"/>
      <c r="H65" s="96"/>
      <c r="I65" s="99"/>
      <c r="J65" s="17" t="s">
        <v>21</v>
      </c>
      <c r="K65" s="39">
        <v>88000</v>
      </c>
      <c r="L65" s="100"/>
      <c r="M65" s="98"/>
    </row>
    <row r="66" spans="1:13" s="51" customFormat="1" ht="15.75">
      <c r="A66" s="117"/>
      <c r="B66" s="117"/>
      <c r="C66" s="117"/>
      <c r="D66" s="127"/>
      <c r="E66" s="98"/>
      <c r="F66" s="100"/>
      <c r="G66" s="119"/>
      <c r="H66" s="97"/>
      <c r="I66" s="99"/>
      <c r="J66" s="19" t="s">
        <v>22</v>
      </c>
      <c r="K66" s="40"/>
      <c r="L66" s="100"/>
      <c r="M66" s="98"/>
    </row>
    <row r="67" spans="1:13" s="51" customFormat="1" ht="15.75">
      <c r="A67" s="107">
        <v>19</v>
      </c>
      <c r="B67" s="107">
        <v>750</v>
      </c>
      <c r="C67" s="107">
        <v>75020</v>
      </c>
      <c r="D67" s="110" t="s">
        <v>26</v>
      </c>
      <c r="E67" s="98" t="s">
        <v>47</v>
      </c>
      <c r="F67" s="121">
        <v>18217</v>
      </c>
      <c r="G67" s="119">
        <v>18217</v>
      </c>
      <c r="H67" s="100">
        <v>18217</v>
      </c>
      <c r="I67" s="89"/>
      <c r="J67" s="52"/>
      <c r="K67" s="45"/>
      <c r="L67" s="89"/>
      <c r="M67" s="98" t="s">
        <v>44</v>
      </c>
    </row>
    <row r="68" spans="1:13" s="51" customFormat="1" ht="15.75">
      <c r="A68" s="108"/>
      <c r="B68" s="108"/>
      <c r="C68" s="108"/>
      <c r="D68" s="111"/>
      <c r="E68" s="98"/>
      <c r="F68" s="130"/>
      <c r="G68" s="119"/>
      <c r="H68" s="100"/>
      <c r="I68" s="90"/>
      <c r="J68" s="52"/>
      <c r="K68" s="45"/>
      <c r="L68" s="90"/>
      <c r="M68" s="98"/>
    </row>
    <row r="69" spans="1:13" s="51" customFormat="1" ht="15.75">
      <c r="A69" s="109"/>
      <c r="B69" s="109"/>
      <c r="C69" s="109"/>
      <c r="D69" s="112"/>
      <c r="E69" s="98"/>
      <c r="F69" s="131"/>
      <c r="G69" s="119"/>
      <c r="H69" s="100"/>
      <c r="I69" s="91"/>
      <c r="J69" s="52"/>
      <c r="K69" s="45"/>
      <c r="L69" s="91"/>
      <c r="M69" s="98"/>
    </row>
    <row r="70" spans="1:13" ht="12.75" customHeight="1">
      <c r="A70" s="117">
        <v>20</v>
      </c>
      <c r="B70" s="117">
        <v>801</v>
      </c>
      <c r="C70" s="117">
        <v>80120</v>
      </c>
      <c r="D70" s="118" t="s">
        <v>33</v>
      </c>
      <c r="E70" s="98" t="s">
        <v>48</v>
      </c>
      <c r="F70" s="100">
        <v>8952089</v>
      </c>
      <c r="G70" s="103">
        <f>H70+I70+K70+K71+K72+L70</f>
        <v>1000000</v>
      </c>
      <c r="H70" s="119"/>
      <c r="I70" s="119">
        <v>1000000</v>
      </c>
      <c r="J70" s="15"/>
      <c r="K70" s="41"/>
      <c r="L70" s="100"/>
      <c r="M70" s="98" t="s">
        <v>44</v>
      </c>
    </row>
    <row r="71" spans="1:13" ht="12.75" customHeight="1">
      <c r="A71" s="117"/>
      <c r="B71" s="117"/>
      <c r="C71" s="117"/>
      <c r="D71" s="118"/>
      <c r="E71" s="98"/>
      <c r="F71" s="100"/>
      <c r="G71" s="103"/>
      <c r="H71" s="119"/>
      <c r="I71" s="119"/>
      <c r="J71" s="17"/>
      <c r="K71" s="39"/>
      <c r="L71" s="100"/>
      <c r="M71" s="98"/>
    </row>
    <row r="72" spans="1:13" ht="21.75" customHeight="1">
      <c r="A72" s="117"/>
      <c r="B72" s="117"/>
      <c r="C72" s="117"/>
      <c r="D72" s="118"/>
      <c r="E72" s="98"/>
      <c r="F72" s="100"/>
      <c r="G72" s="103"/>
      <c r="H72" s="119"/>
      <c r="I72" s="119"/>
      <c r="J72" s="19"/>
      <c r="K72" s="40"/>
      <c r="L72" s="100"/>
      <c r="M72" s="98"/>
    </row>
    <row r="73" spans="1:13" ht="15.75" customHeight="1">
      <c r="A73" s="117">
        <v>21</v>
      </c>
      <c r="B73" s="117">
        <v>801</v>
      </c>
      <c r="C73" s="117">
        <v>80130</v>
      </c>
      <c r="D73" s="118" t="s">
        <v>33</v>
      </c>
      <c r="E73" s="98" t="s">
        <v>49</v>
      </c>
      <c r="F73" s="100">
        <v>2897656</v>
      </c>
      <c r="G73" s="103">
        <f>H73+I73+K73+K74+K75+L73</f>
        <v>136108</v>
      </c>
      <c r="H73" s="119">
        <v>136108</v>
      </c>
      <c r="I73" s="119"/>
      <c r="J73" s="15"/>
      <c r="K73" s="16"/>
      <c r="L73" s="100"/>
      <c r="M73" s="98" t="s">
        <v>44</v>
      </c>
    </row>
    <row r="74" spans="1:13" ht="15.75" customHeight="1">
      <c r="A74" s="117"/>
      <c r="B74" s="117"/>
      <c r="C74" s="117"/>
      <c r="D74" s="118"/>
      <c r="E74" s="98"/>
      <c r="F74" s="100"/>
      <c r="G74" s="103"/>
      <c r="H74" s="119"/>
      <c r="I74" s="119"/>
      <c r="J74" s="17"/>
      <c r="K74" s="39"/>
      <c r="L74" s="100"/>
      <c r="M74" s="98"/>
    </row>
    <row r="75" spans="1:13" ht="16.5" customHeight="1">
      <c r="A75" s="117"/>
      <c r="B75" s="117"/>
      <c r="C75" s="117"/>
      <c r="D75" s="118"/>
      <c r="E75" s="98"/>
      <c r="F75" s="100"/>
      <c r="G75" s="103"/>
      <c r="H75" s="119"/>
      <c r="I75" s="119"/>
      <c r="J75" s="19"/>
      <c r="K75" s="40"/>
      <c r="L75" s="100"/>
      <c r="M75" s="98"/>
    </row>
    <row r="76" spans="1:13" ht="15.75" customHeight="1">
      <c r="A76" s="117">
        <v>22</v>
      </c>
      <c r="B76" s="117">
        <v>801</v>
      </c>
      <c r="C76" s="117">
        <v>80130</v>
      </c>
      <c r="D76" s="118" t="s">
        <v>33</v>
      </c>
      <c r="E76" s="98" t="s">
        <v>50</v>
      </c>
      <c r="F76" s="100">
        <v>271188</v>
      </c>
      <c r="G76" s="103">
        <f>H76+I76+K76+K77+K78+L76</f>
        <v>271188</v>
      </c>
      <c r="H76" s="119">
        <v>271188</v>
      </c>
      <c r="I76" s="119"/>
      <c r="J76" s="15"/>
      <c r="K76" s="41"/>
      <c r="L76" s="100"/>
      <c r="M76" s="98" t="s">
        <v>44</v>
      </c>
    </row>
    <row r="77" spans="1:13" ht="15.75" customHeight="1">
      <c r="A77" s="117"/>
      <c r="B77" s="117"/>
      <c r="C77" s="117"/>
      <c r="D77" s="118"/>
      <c r="E77" s="98"/>
      <c r="F77" s="100"/>
      <c r="G77" s="103"/>
      <c r="H77" s="119"/>
      <c r="I77" s="119"/>
      <c r="J77" s="17"/>
      <c r="K77" s="39"/>
      <c r="L77" s="100"/>
      <c r="M77" s="98"/>
    </row>
    <row r="78" spans="1:13" ht="15.75">
      <c r="A78" s="117"/>
      <c r="B78" s="117"/>
      <c r="C78" s="117"/>
      <c r="D78" s="118"/>
      <c r="E78" s="98"/>
      <c r="F78" s="100"/>
      <c r="G78" s="103"/>
      <c r="H78" s="119"/>
      <c r="I78" s="119"/>
      <c r="J78" s="17"/>
      <c r="K78" s="39"/>
      <c r="L78" s="100"/>
      <c r="M78" s="98"/>
    </row>
    <row r="79" spans="1:13" s="53" customFormat="1" ht="15" customHeight="1">
      <c r="A79" s="117">
        <v>23</v>
      </c>
      <c r="B79" s="117">
        <v>801</v>
      </c>
      <c r="C79" s="117">
        <v>80130</v>
      </c>
      <c r="D79" s="118" t="s">
        <v>33</v>
      </c>
      <c r="E79" s="98" t="s">
        <v>51</v>
      </c>
      <c r="F79" s="100">
        <v>200000</v>
      </c>
      <c r="G79" s="103">
        <v>200000</v>
      </c>
      <c r="H79" s="119"/>
      <c r="I79" s="132"/>
      <c r="J79" s="74" t="s">
        <v>19</v>
      </c>
      <c r="K79" s="75">
        <v>200000</v>
      </c>
      <c r="L79" s="133"/>
      <c r="M79" s="98" t="s">
        <v>44</v>
      </c>
    </row>
    <row r="80" spans="1:13" s="53" customFormat="1" ht="15.75">
      <c r="A80" s="117"/>
      <c r="B80" s="117"/>
      <c r="C80" s="117"/>
      <c r="D80" s="118"/>
      <c r="E80" s="98"/>
      <c r="F80" s="100"/>
      <c r="G80" s="103"/>
      <c r="H80" s="119"/>
      <c r="I80" s="132"/>
      <c r="J80" s="76" t="s">
        <v>21</v>
      </c>
      <c r="K80" s="77"/>
      <c r="L80" s="133"/>
      <c r="M80" s="98"/>
    </row>
    <row r="81" spans="1:13" s="53" customFormat="1" ht="15.75">
      <c r="A81" s="117"/>
      <c r="B81" s="117"/>
      <c r="C81" s="117"/>
      <c r="D81" s="118"/>
      <c r="E81" s="98"/>
      <c r="F81" s="100"/>
      <c r="G81" s="103"/>
      <c r="H81" s="119"/>
      <c r="I81" s="132"/>
      <c r="J81" s="78" t="s">
        <v>22</v>
      </c>
      <c r="K81" s="79"/>
      <c r="L81" s="133"/>
      <c r="M81" s="98"/>
    </row>
    <row r="82" spans="1:13" s="53" customFormat="1" ht="15.75">
      <c r="A82" s="107">
        <v>24</v>
      </c>
      <c r="B82" s="83">
        <v>801</v>
      </c>
      <c r="C82" s="83">
        <v>80130</v>
      </c>
      <c r="D82" s="157" t="s">
        <v>33</v>
      </c>
      <c r="E82" s="86" t="s">
        <v>89</v>
      </c>
      <c r="F82" s="89">
        <v>210000</v>
      </c>
      <c r="G82" s="163">
        <f>H82+I82+K82+K83+K84+L82</f>
        <v>210000</v>
      </c>
      <c r="H82" s="160">
        <v>210000</v>
      </c>
      <c r="I82" s="160"/>
      <c r="J82" s="52"/>
      <c r="K82" s="45"/>
      <c r="L82" s="89"/>
      <c r="M82" s="86" t="s">
        <v>90</v>
      </c>
    </row>
    <row r="83" spans="1:13" s="53" customFormat="1" ht="15.75">
      <c r="A83" s="108"/>
      <c r="B83" s="84"/>
      <c r="C83" s="84"/>
      <c r="D83" s="158"/>
      <c r="E83" s="87"/>
      <c r="F83" s="90"/>
      <c r="G83" s="164"/>
      <c r="H83" s="161"/>
      <c r="I83" s="161"/>
      <c r="J83" s="52"/>
      <c r="K83" s="45"/>
      <c r="L83" s="90"/>
      <c r="M83" s="87"/>
    </row>
    <row r="84" spans="1:13" s="53" customFormat="1" ht="15.75">
      <c r="A84" s="109"/>
      <c r="B84" s="85"/>
      <c r="C84" s="85"/>
      <c r="D84" s="159"/>
      <c r="E84" s="88"/>
      <c r="F84" s="91"/>
      <c r="G84" s="165"/>
      <c r="H84" s="162"/>
      <c r="I84" s="162"/>
      <c r="J84" s="63"/>
      <c r="K84" s="46"/>
      <c r="L84" s="91"/>
      <c r="M84" s="88"/>
    </row>
    <row r="85" spans="1:13" ht="15" customHeight="1">
      <c r="A85" s="117">
        <v>25</v>
      </c>
      <c r="B85" s="117">
        <v>851</v>
      </c>
      <c r="C85" s="117">
        <v>85111</v>
      </c>
      <c r="D85" s="134" t="s">
        <v>81</v>
      </c>
      <c r="E85" s="98" t="s">
        <v>52</v>
      </c>
      <c r="F85" s="100">
        <v>111783900</v>
      </c>
      <c r="G85" s="100">
        <f>H85+I85+K85+K86+K87+L85</f>
        <v>11452000</v>
      </c>
      <c r="H85" s="100">
        <v>600000</v>
      </c>
      <c r="I85" s="100">
        <v>1620000</v>
      </c>
      <c r="J85" s="15"/>
      <c r="K85" s="16"/>
      <c r="L85" s="100">
        <v>9232000</v>
      </c>
      <c r="M85" s="98" t="s">
        <v>44</v>
      </c>
    </row>
    <row r="86" spans="1:13" ht="15.75">
      <c r="A86" s="117"/>
      <c r="B86" s="117"/>
      <c r="C86" s="117"/>
      <c r="D86" s="134"/>
      <c r="E86" s="98"/>
      <c r="F86" s="100"/>
      <c r="G86" s="100"/>
      <c r="H86" s="100"/>
      <c r="I86" s="100"/>
      <c r="J86" s="17"/>
      <c r="K86" s="39"/>
      <c r="L86" s="100"/>
      <c r="M86" s="98"/>
    </row>
    <row r="87" spans="1:13" ht="15.75">
      <c r="A87" s="117"/>
      <c r="B87" s="117"/>
      <c r="C87" s="117"/>
      <c r="D87" s="134"/>
      <c r="E87" s="98"/>
      <c r="F87" s="100"/>
      <c r="G87" s="100"/>
      <c r="H87" s="100"/>
      <c r="I87" s="100"/>
      <c r="J87" s="19"/>
      <c r="K87" s="40"/>
      <c r="L87" s="100"/>
      <c r="M87" s="98"/>
    </row>
    <row r="88" spans="1:13" ht="15" customHeight="1">
      <c r="A88" s="117">
        <v>26</v>
      </c>
      <c r="B88" s="117">
        <v>853</v>
      </c>
      <c r="C88" s="117">
        <v>85333</v>
      </c>
      <c r="D88" s="118" t="s">
        <v>33</v>
      </c>
      <c r="E88" s="98" t="s">
        <v>53</v>
      </c>
      <c r="F88" s="100">
        <v>370000</v>
      </c>
      <c r="G88" s="119">
        <f>H88+I88+K88+K89+K90+L88</f>
        <v>370000</v>
      </c>
      <c r="H88" s="100">
        <v>370000</v>
      </c>
      <c r="I88" s="100"/>
      <c r="J88" s="17"/>
      <c r="K88" s="39"/>
      <c r="L88" s="100"/>
      <c r="M88" s="98" t="s">
        <v>44</v>
      </c>
    </row>
    <row r="89" spans="1:13" ht="15.75">
      <c r="A89" s="117"/>
      <c r="B89" s="117"/>
      <c r="C89" s="117"/>
      <c r="D89" s="118"/>
      <c r="E89" s="98"/>
      <c r="F89" s="100"/>
      <c r="G89" s="119"/>
      <c r="H89" s="100"/>
      <c r="I89" s="100"/>
      <c r="J89" s="17"/>
      <c r="K89" s="39"/>
      <c r="L89" s="100"/>
      <c r="M89" s="98"/>
    </row>
    <row r="90" spans="1:13" ht="15.75">
      <c r="A90" s="117"/>
      <c r="B90" s="117"/>
      <c r="C90" s="117"/>
      <c r="D90" s="118"/>
      <c r="E90" s="98"/>
      <c r="F90" s="100"/>
      <c r="G90" s="119"/>
      <c r="H90" s="100"/>
      <c r="I90" s="100"/>
      <c r="J90" s="17"/>
      <c r="K90" s="39"/>
      <c r="L90" s="100"/>
      <c r="M90" s="98"/>
    </row>
    <row r="91" spans="1:13" ht="15" customHeight="1">
      <c r="A91" s="117">
        <v>27</v>
      </c>
      <c r="B91" s="107">
        <v>900</v>
      </c>
      <c r="C91" s="107">
        <v>90095</v>
      </c>
      <c r="D91" s="104" t="s">
        <v>85</v>
      </c>
      <c r="E91" s="102" t="s">
        <v>54</v>
      </c>
      <c r="F91" s="99">
        <v>242000</v>
      </c>
      <c r="G91" s="99">
        <v>242000</v>
      </c>
      <c r="H91" s="99">
        <v>242000</v>
      </c>
      <c r="I91" s="100"/>
      <c r="J91" s="15"/>
      <c r="K91" s="41"/>
      <c r="L91" s="100"/>
      <c r="M91" s="98" t="s">
        <v>28</v>
      </c>
    </row>
    <row r="92" spans="1:13" ht="15.75">
      <c r="A92" s="117"/>
      <c r="B92" s="108"/>
      <c r="C92" s="108"/>
      <c r="D92" s="105"/>
      <c r="E92" s="102"/>
      <c r="F92" s="99"/>
      <c r="G92" s="99"/>
      <c r="H92" s="99"/>
      <c r="I92" s="100"/>
      <c r="J92" s="17"/>
      <c r="K92" s="39"/>
      <c r="L92" s="100"/>
      <c r="M92" s="98"/>
    </row>
    <row r="93" spans="1:13" ht="15.75">
      <c r="A93" s="117"/>
      <c r="B93" s="109"/>
      <c r="C93" s="109"/>
      <c r="D93" s="106"/>
      <c r="E93" s="102"/>
      <c r="F93" s="99"/>
      <c r="G93" s="99"/>
      <c r="H93" s="99"/>
      <c r="I93" s="100"/>
      <c r="J93" s="19"/>
      <c r="K93" s="40"/>
      <c r="L93" s="100"/>
      <c r="M93" s="98"/>
    </row>
    <row r="94" spans="1:13" ht="15" customHeight="1">
      <c r="A94" s="117">
        <v>28</v>
      </c>
      <c r="B94" s="117">
        <v>926</v>
      </c>
      <c r="C94" s="117">
        <v>92601</v>
      </c>
      <c r="D94" s="118" t="s">
        <v>26</v>
      </c>
      <c r="E94" s="98" t="s">
        <v>55</v>
      </c>
      <c r="F94" s="100">
        <v>1300000</v>
      </c>
      <c r="G94" s="100">
        <f>H94+I94+K94+K95+K96+L94</f>
        <v>317000</v>
      </c>
      <c r="H94" s="100"/>
      <c r="I94" s="100">
        <v>317000</v>
      </c>
      <c r="J94" s="15"/>
      <c r="K94" s="41"/>
      <c r="L94" s="99"/>
      <c r="M94" s="98" t="s">
        <v>28</v>
      </c>
    </row>
    <row r="95" spans="1:13" ht="15.75">
      <c r="A95" s="117"/>
      <c r="B95" s="117"/>
      <c r="C95" s="117"/>
      <c r="D95" s="118"/>
      <c r="E95" s="98"/>
      <c r="F95" s="100"/>
      <c r="G95" s="100"/>
      <c r="H95" s="100"/>
      <c r="I95" s="100"/>
      <c r="J95" s="17"/>
      <c r="K95" s="39"/>
      <c r="L95" s="99"/>
      <c r="M95" s="98"/>
    </row>
    <row r="96" spans="1:13" ht="15.75">
      <c r="A96" s="117"/>
      <c r="B96" s="117"/>
      <c r="C96" s="117"/>
      <c r="D96" s="118"/>
      <c r="E96" s="98"/>
      <c r="F96" s="100"/>
      <c r="G96" s="100"/>
      <c r="H96" s="100"/>
      <c r="I96" s="100"/>
      <c r="J96" s="19"/>
      <c r="K96" s="40"/>
      <c r="L96" s="99"/>
      <c r="M96" s="98"/>
    </row>
    <row r="97" spans="1:13" ht="28.5" customHeight="1">
      <c r="A97" s="126" t="s">
        <v>56</v>
      </c>
      <c r="B97" s="126"/>
      <c r="C97" s="126"/>
      <c r="D97" s="126"/>
      <c r="E97" s="126"/>
      <c r="F97" s="47">
        <f>SUM(F54:F96)</f>
        <v>201558989.53</v>
      </c>
      <c r="G97" s="47">
        <f>SUM(G54:G96)</f>
        <v>71409986</v>
      </c>
      <c r="H97" s="47">
        <f>SUM(H54:H96)</f>
        <v>3379386</v>
      </c>
      <c r="I97" s="47">
        <f>SUM(I54:I96)</f>
        <v>19062500</v>
      </c>
      <c r="J97" s="54"/>
      <c r="K97" s="49">
        <f>SUM(K54:K96)</f>
        <v>8637125</v>
      </c>
      <c r="L97" s="47">
        <f>SUM(L54:L96)</f>
        <v>40330975</v>
      </c>
      <c r="M97" s="14" t="s">
        <v>57</v>
      </c>
    </row>
    <row r="98" spans="1:13" ht="28.5" customHeight="1">
      <c r="A98" s="126" t="s">
        <v>58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1:13" ht="16.5" customHeight="1">
      <c r="A99" s="101">
        <v>1</v>
      </c>
      <c r="B99" s="101">
        <v>750</v>
      </c>
      <c r="C99" s="101">
        <v>75020</v>
      </c>
      <c r="D99" s="101">
        <v>6060</v>
      </c>
      <c r="E99" s="102" t="s">
        <v>59</v>
      </c>
      <c r="F99" s="99">
        <v>50000</v>
      </c>
      <c r="G99" s="99">
        <f>H99+I99+K99+K100+K101+L99</f>
        <v>50000</v>
      </c>
      <c r="H99" s="99">
        <v>50000</v>
      </c>
      <c r="I99" s="101"/>
      <c r="J99" s="64"/>
      <c r="K99" s="66"/>
      <c r="L99" s="101"/>
      <c r="M99" s="101" t="s">
        <v>44</v>
      </c>
    </row>
    <row r="100" spans="1:13" ht="15.75" customHeight="1">
      <c r="A100" s="101"/>
      <c r="B100" s="101"/>
      <c r="C100" s="101"/>
      <c r="D100" s="101"/>
      <c r="E100" s="102"/>
      <c r="F100" s="99"/>
      <c r="G100" s="99"/>
      <c r="H100" s="99"/>
      <c r="I100" s="101"/>
      <c r="J100" s="52"/>
      <c r="K100" s="45"/>
      <c r="L100" s="101"/>
      <c r="M100" s="101"/>
    </row>
    <row r="101" spans="1:13" ht="15.75" customHeight="1">
      <c r="A101" s="101"/>
      <c r="B101" s="101"/>
      <c r="C101" s="101"/>
      <c r="D101" s="101"/>
      <c r="E101" s="102"/>
      <c r="F101" s="99"/>
      <c r="G101" s="99"/>
      <c r="H101" s="99"/>
      <c r="I101" s="101"/>
      <c r="J101" s="63"/>
      <c r="K101" s="46"/>
      <c r="L101" s="101"/>
      <c r="M101" s="101"/>
    </row>
    <row r="102" spans="1:13" ht="15.75" customHeight="1">
      <c r="A102" s="83">
        <v>2</v>
      </c>
      <c r="B102" s="83">
        <v>754</v>
      </c>
      <c r="C102" s="83">
        <v>75404</v>
      </c>
      <c r="D102" s="83">
        <v>6170</v>
      </c>
      <c r="E102" s="86" t="s">
        <v>91</v>
      </c>
      <c r="F102" s="89">
        <v>25000</v>
      </c>
      <c r="G102" s="89">
        <v>25000</v>
      </c>
      <c r="H102" s="89">
        <v>25000</v>
      </c>
      <c r="I102" s="83"/>
      <c r="J102" s="52"/>
      <c r="K102" s="45"/>
      <c r="L102" s="83"/>
      <c r="M102" s="83" t="s">
        <v>44</v>
      </c>
    </row>
    <row r="103" spans="1:13" ht="15.75" customHeight="1">
      <c r="A103" s="84"/>
      <c r="B103" s="84"/>
      <c r="C103" s="84"/>
      <c r="D103" s="84"/>
      <c r="E103" s="87"/>
      <c r="F103" s="90"/>
      <c r="G103" s="90"/>
      <c r="H103" s="90"/>
      <c r="I103" s="84"/>
      <c r="J103" s="52"/>
      <c r="K103" s="45"/>
      <c r="L103" s="84"/>
      <c r="M103" s="84"/>
    </row>
    <row r="104" spans="1:13" ht="15.75" customHeight="1">
      <c r="A104" s="85"/>
      <c r="B104" s="85"/>
      <c r="C104" s="85"/>
      <c r="D104" s="85"/>
      <c r="E104" s="88"/>
      <c r="F104" s="91"/>
      <c r="G104" s="91"/>
      <c r="H104" s="91"/>
      <c r="I104" s="85"/>
      <c r="J104" s="52"/>
      <c r="K104" s="45"/>
      <c r="L104" s="85"/>
      <c r="M104" s="85"/>
    </row>
    <row r="105" spans="1:13" ht="15.75" customHeight="1">
      <c r="A105" s="83">
        <v>3</v>
      </c>
      <c r="B105" s="83">
        <v>851</v>
      </c>
      <c r="C105" s="83">
        <v>85111</v>
      </c>
      <c r="D105" s="83">
        <v>6220</v>
      </c>
      <c r="E105" s="86" t="s">
        <v>92</v>
      </c>
      <c r="F105" s="89">
        <v>15333</v>
      </c>
      <c r="G105" s="89">
        <f>H105+I105+K105+K106+K107+L105</f>
        <v>15333</v>
      </c>
      <c r="H105" s="89">
        <v>15333</v>
      </c>
      <c r="I105" s="92"/>
      <c r="J105" s="68"/>
      <c r="K105" s="69"/>
      <c r="L105" s="80"/>
      <c r="M105" s="83" t="s">
        <v>44</v>
      </c>
    </row>
    <row r="106" spans="1:13" ht="15.75" customHeight="1">
      <c r="A106" s="84"/>
      <c r="B106" s="84"/>
      <c r="C106" s="84"/>
      <c r="D106" s="84"/>
      <c r="E106" s="87"/>
      <c r="F106" s="90"/>
      <c r="G106" s="90"/>
      <c r="H106" s="90"/>
      <c r="I106" s="93"/>
      <c r="J106" s="70"/>
      <c r="K106" s="71"/>
      <c r="L106" s="81"/>
      <c r="M106" s="84"/>
    </row>
    <row r="107" spans="1:13" ht="15.75" customHeight="1">
      <c r="A107" s="85"/>
      <c r="B107" s="85"/>
      <c r="C107" s="85"/>
      <c r="D107" s="85"/>
      <c r="E107" s="88"/>
      <c r="F107" s="91"/>
      <c r="G107" s="91"/>
      <c r="H107" s="91"/>
      <c r="I107" s="94"/>
      <c r="J107" s="72"/>
      <c r="K107" s="73"/>
      <c r="L107" s="82"/>
      <c r="M107" s="85"/>
    </row>
    <row r="108" spans="1:13" ht="15.75" customHeight="1">
      <c r="A108" s="117">
        <v>4</v>
      </c>
      <c r="B108" s="117">
        <v>852</v>
      </c>
      <c r="C108" s="117">
        <v>85218</v>
      </c>
      <c r="D108" s="117">
        <v>6060</v>
      </c>
      <c r="E108" s="98" t="s">
        <v>60</v>
      </c>
      <c r="F108" s="100">
        <v>25000</v>
      </c>
      <c r="G108" s="100">
        <f>H108+I108+K108+K109+K110+L108</f>
        <v>25000</v>
      </c>
      <c r="H108" s="100">
        <v>25000</v>
      </c>
      <c r="I108" s="117"/>
      <c r="J108" s="17"/>
      <c r="K108" s="39"/>
      <c r="L108" s="117"/>
      <c r="M108" s="117" t="s">
        <v>61</v>
      </c>
    </row>
    <row r="109" spans="1:13" ht="15.75" customHeight="1">
      <c r="A109" s="117"/>
      <c r="B109" s="117"/>
      <c r="C109" s="117"/>
      <c r="D109" s="117"/>
      <c r="E109" s="98"/>
      <c r="F109" s="100"/>
      <c r="G109" s="100"/>
      <c r="H109" s="100"/>
      <c r="I109" s="117"/>
      <c r="J109" s="17"/>
      <c r="K109" s="39"/>
      <c r="L109" s="117"/>
      <c r="M109" s="117"/>
    </row>
    <row r="110" spans="1:13" ht="15.75" customHeight="1">
      <c r="A110" s="117"/>
      <c r="B110" s="117"/>
      <c r="C110" s="117"/>
      <c r="D110" s="117"/>
      <c r="E110" s="98"/>
      <c r="F110" s="100"/>
      <c r="G110" s="100"/>
      <c r="H110" s="100"/>
      <c r="I110" s="117"/>
      <c r="J110" s="19"/>
      <c r="K110" s="40"/>
      <c r="L110" s="117"/>
      <c r="M110" s="117"/>
    </row>
    <row r="111" spans="1:13" ht="15.75" customHeight="1">
      <c r="A111" s="83">
        <v>5</v>
      </c>
      <c r="B111" s="83">
        <v>852</v>
      </c>
      <c r="C111" s="83">
        <v>85295</v>
      </c>
      <c r="D111" s="135" t="s">
        <v>82</v>
      </c>
      <c r="E111" s="86" t="s">
        <v>83</v>
      </c>
      <c r="F111" s="89">
        <v>6500</v>
      </c>
      <c r="G111" s="89">
        <v>6500</v>
      </c>
      <c r="H111" s="89">
        <v>6500</v>
      </c>
      <c r="I111" s="92"/>
      <c r="J111" s="67"/>
      <c r="K111" s="66"/>
      <c r="L111" s="80"/>
      <c r="M111" s="101" t="s">
        <v>61</v>
      </c>
    </row>
    <row r="112" spans="1:13" ht="15.75" customHeight="1">
      <c r="A112" s="84"/>
      <c r="B112" s="84"/>
      <c r="C112" s="84"/>
      <c r="D112" s="136"/>
      <c r="E112" s="87"/>
      <c r="F112" s="90"/>
      <c r="G112" s="90"/>
      <c r="H112" s="90"/>
      <c r="I112" s="93"/>
      <c r="J112" s="52"/>
      <c r="K112" s="45"/>
      <c r="L112" s="81"/>
      <c r="M112" s="101"/>
    </row>
    <row r="113" spans="1:13" ht="15.75" customHeight="1">
      <c r="A113" s="85"/>
      <c r="B113" s="85"/>
      <c r="C113" s="85"/>
      <c r="D113" s="137"/>
      <c r="E113" s="88"/>
      <c r="F113" s="91"/>
      <c r="G113" s="91"/>
      <c r="H113" s="91"/>
      <c r="I113" s="94"/>
      <c r="J113" s="63"/>
      <c r="K113" s="46"/>
      <c r="L113" s="82"/>
      <c r="M113" s="101"/>
    </row>
    <row r="114" spans="1:13" ht="15" customHeight="1">
      <c r="A114" s="101">
        <v>6</v>
      </c>
      <c r="B114" s="101">
        <v>900</v>
      </c>
      <c r="C114" s="101">
        <v>90095</v>
      </c>
      <c r="D114" s="104" t="s">
        <v>86</v>
      </c>
      <c r="E114" s="102" t="s">
        <v>54</v>
      </c>
      <c r="F114" s="99">
        <v>12000</v>
      </c>
      <c r="G114" s="99">
        <v>12000</v>
      </c>
      <c r="H114" s="99">
        <v>12000</v>
      </c>
      <c r="I114" s="100"/>
      <c r="J114" s="24"/>
      <c r="K114" s="39"/>
      <c r="L114" s="100"/>
      <c r="M114" s="98" t="s">
        <v>28</v>
      </c>
    </row>
    <row r="115" spans="1:13" ht="15.75">
      <c r="A115" s="101"/>
      <c r="B115" s="101"/>
      <c r="C115" s="101"/>
      <c r="D115" s="105"/>
      <c r="E115" s="102"/>
      <c r="F115" s="99"/>
      <c r="G115" s="99"/>
      <c r="H115" s="99"/>
      <c r="I115" s="100"/>
      <c r="J115" s="17"/>
      <c r="K115" s="39"/>
      <c r="L115" s="100"/>
      <c r="M115" s="98"/>
    </row>
    <row r="116" spans="1:13" ht="15.75">
      <c r="A116" s="101"/>
      <c r="B116" s="101"/>
      <c r="C116" s="101"/>
      <c r="D116" s="106"/>
      <c r="E116" s="102"/>
      <c r="F116" s="99"/>
      <c r="G116" s="99"/>
      <c r="H116" s="99"/>
      <c r="I116" s="100"/>
      <c r="J116" s="19"/>
      <c r="K116" s="40"/>
      <c r="L116" s="100"/>
      <c r="M116" s="98"/>
    </row>
    <row r="117" spans="1:13" ht="28.5" customHeight="1">
      <c r="A117" s="126" t="s">
        <v>62</v>
      </c>
      <c r="B117" s="126"/>
      <c r="C117" s="126"/>
      <c r="D117" s="126"/>
      <c r="E117" s="126"/>
      <c r="F117" s="47">
        <f>SUM(F99:F116)</f>
        <v>133833</v>
      </c>
      <c r="G117" s="47">
        <f>SUM(G99:G116)</f>
        <v>133833</v>
      </c>
      <c r="H117" s="47">
        <f>SUM(H99:H116)</f>
        <v>133833</v>
      </c>
      <c r="I117" s="47">
        <f>SUM(I99:I110)</f>
        <v>0</v>
      </c>
      <c r="J117" s="48"/>
      <c r="K117" s="49">
        <f>SUM(K99:K110)</f>
        <v>0</v>
      </c>
      <c r="L117" s="47">
        <f>SUM(L99:L110)</f>
        <v>0</v>
      </c>
      <c r="M117" s="43" t="s">
        <v>57</v>
      </c>
    </row>
    <row r="118" spans="1:13" ht="23.25" customHeight="1">
      <c r="A118" s="126" t="s">
        <v>63</v>
      </c>
      <c r="B118" s="126"/>
      <c r="C118" s="126"/>
      <c r="D118" s="126"/>
      <c r="E118" s="126"/>
      <c r="F118" s="47">
        <v>164409</v>
      </c>
      <c r="G118" s="47">
        <v>164409</v>
      </c>
      <c r="H118" s="47">
        <v>164409</v>
      </c>
      <c r="I118" s="48"/>
      <c r="J118" s="55"/>
      <c r="K118" s="55"/>
      <c r="L118" s="49"/>
      <c r="M118" s="50" t="s">
        <v>44</v>
      </c>
    </row>
    <row r="119" spans="1:13" ht="30" customHeight="1">
      <c r="A119" s="126" t="s">
        <v>64</v>
      </c>
      <c r="B119" s="126"/>
      <c r="C119" s="126"/>
      <c r="D119" s="126"/>
      <c r="E119" s="126"/>
      <c r="F119" s="47">
        <f>F97+F118+F117</f>
        <v>201857231.53</v>
      </c>
      <c r="G119" s="47">
        <f>G97+G118+G117</f>
        <v>71708228</v>
      </c>
      <c r="H119" s="47">
        <f>H97+H118+H117</f>
        <v>3677628</v>
      </c>
      <c r="I119" s="47">
        <f>I97+I118+I117</f>
        <v>19062500</v>
      </c>
      <c r="J119" s="48"/>
      <c r="K119" s="49">
        <f>K97+K118+K117</f>
        <v>8637125</v>
      </c>
      <c r="L119" s="47">
        <f>L97+L118+L117</f>
        <v>40330975</v>
      </c>
      <c r="M119" s="8" t="s">
        <v>57</v>
      </c>
    </row>
    <row r="120" spans="1:13" ht="15.75">
      <c r="A120" s="56" t="s">
        <v>65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5.75">
      <c r="A121" s="56" t="s">
        <v>66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 t="s">
        <v>67</v>
      </c>
    </row>
    <row r="122" spans="1:13" ht="15.75">
      <c r="A122" s="138" t="s">
        <v>68</v>
      </c>
      <c r="B122" s="138"/>
      <c r="C122" s="138"/>
      <c r="D122" s="138"/>
      <c r="E122" s="138"/>
      <c r="F122" s="138"/>
      <c r="G122" s="138"/>
      <c r="H122" s="138"/>
      <c r="I122" s="56"/>
      <c r="J122" s="56"/>
      <c r="K122" s="56"/>
      <c r="L122" s="56"/>
      <c r="M122" s="56"/>
    </row>
    <row r="123" spans="1:13" ht="20.25">
      <c r="A123" s="139" t="s">
        <v>69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</row>
    <row r="124" spans="1:13" ht="15" customHeight="1">
      <c r="A124" s="140">
        <v>1</v>
      </c>
      <c r="B124" s="140">
        <v>600</v>
      </c>
      <c r="C124" s="140">
        <v>60014</v>
      </c>
      <c r="D124" s="141" t="s">
        <v>70</v>
      </c>
      <c r="E124" s="143" t="s">
        <v>71</v>
      </c>
      <c r="F124" s="142">
        <v>800000</v>
      </c>
      <c r="G124" s="100">
        <f>H124+I124+K124+K125+K126+L124</f>
        <v>800000</v>
      </c>
      <c r="H124" s="144"/>
      <c r="I124" s="142">
        <v>400000</v>
      </c>
      <c r="J124" s="15" t="s">
        <v>19</v>
      </c>
      <c r="K124" s="57"/>
      <c r="L124" s="140"/>
      <c r="M124" s="143"/>
    </row>
    <row r="125" spans="1:13" s="59" customFormat="1" ht="15.75">
      <c r="A125" s="140"/>
      <c r="B125" s="140"/>
      <c r="C125" s="140"/>
      <c r="D125" s="141"/>
      <c r="E125" s="143"/>
      <c r="F125" s="142"/>
      <c r="G125" s="100"/>
      <c r="H125" s="144"/>
      <c r="I125" s="142"/>
      <c r="J125" s="17" t="s">
        <v>21</v>
      </c>
      <c r="K125" s="58">
        <v>400000</v>
      </c>
      <c r="L125" s="140"/>
      <c r="M125" s="143"/>
    </row>
    <row r="126" spans="1:13" s="61" customFormat="1" ht="15.75">
      <c r="A126" s="140"/>
      <c r="B126" s="140"/>
      <c r="C126" s="140"/>
      <c r="D126" s="141"/>
      <c r="E126" s="143"/>
      <c r="F126" s="142"/>
      <c r="G126" s="100"/>
      <c r="H126" s="144"/>
      <c r="I126" s="142"/>
      <c r="J126" s="19" t="s">
        <v>22</v>
      </c>
      <c r="K126" s="60"/>
      <c r="L126" s="140"/>
      <c r="M126" s="143"/>
    </row>
    <row r="127" spans="1:13" ht="15" customHeight="1">
      <c r="A127" s="148">
        <v>2</v>
      </c>
      <c r="B127" s="148">
        <v>801</v>
      </c>
      <c r="C127" s="148">
        <v>80130</v>
      </c>
      <c r="D127" s="151" t="s">
        <v>72</v>
      </c>
      <c r="E127" s="120" t="s">
        <v>73</v>
      </c>
      <c r="F127" s="121">
        <v>350000</v>
      </c>
      <c r="G127" s="121">
        <v>350000</v>
      </c>
      <c r="H127" s="121">
        <v>350000</v>
      </c>
      <c r="I127" s="121"/>
      <c r="J127" s="15"/>
      <c r="K127" s="16"/>
      <c r="L127" s="121"/>
      <c r="M127" s="145"/>
    </row>
    <row r="128" spans="1:13" ht="15.75">
      <c r="A128" s="149"/>
      <c r="B128" s="149"/>
      <c r="C128" s="149"/>
      <c r="D128" s="152"/>
      <c r="E128" s="154"/>
      <c r="F128" s="130"/>
      <c r="G128" s="130"/>
      <c r="H128" s="130"/>
      <c r="I128" s="130"/>
      <c r="J128" s="17"/>
      <c r="K128" s="18"/>
      <c r="L128" s="130"/>
      <c r="M128" s="146"/>
    </row>
    <row r="129" spans="1:13" ht="15.75">
      <c r="A129" s="150"/>
      <c r="B129" s="150"/>
      <c r="C129" s="150"/>
      <c r="D129" s="153"/>
      <c r="E129" s="155"/>
      <c r="F129" s="131"/>
      <c r="G129" s="131"/>
      <c r="H129" s="131"/>
      <c r="I129" s="131"/>
      <c r="J129" s="19"/>
      <c r="K129" s="20"/>
      <c r="L129" s="131"/>
      <c r="M129" s="147"/>
    </row>
    <row r="130" spans="1:13" ht="15" customHeight="1">
      <c r="A130" s="148">
        <v>3</v>
      </c>
      <c r="B130" s="148">
        <v>801</v>
      </c>
      <c r="C130" s="148">
        <v>80120</v>
      </c>
      <c r="D130" s="151" t="s">
        <v>72</v>
      </c>
      <c r="E130" s="120" t="s">
        <v>74</v>
      </c>
      <c r="F130" s="121">
        <v>150000</v>
      </c>
      <c r="G130" s="121">
        <v>150000</v>
      </c>
      <c r="H130" s="121">
        <v>150000</v>
      </c>
      <c r="I130" s="121"/>
      <c r="J130" s="15"/>
      <c r="K130" s="16"/>
      <c r="L130" s="121"/>
      <c r="M130" s="145"/>
    </row>
    <row r="131" spans="1:13" ht="15.75">
      <c r="A131" s="149"/>
      <c r="B131" s="149"/>
      <c r="C131" s="149"/>
      <c r="D131" s="152"/>
      <c r="E131" s="154"/>
      <c r="F131" s="130"/>
      <c r="G131" s="130"/>
      <c r="H131" s="130"/>
      <c r="I131" s="130"/>
      <c r="J131" s="17"/>
      <c r="K131" s="18"/>
      <c r="L131" s="130"/>
      <c r="M131" s="146"/>
    </row>
    <row r="132" spans="1:13" ht="15.75">
      <c r="A132" s="150"/>
      <c r="B132" s="150"/>
      <c r="C132" s="150"/>
      <c r="D132" s="153"/>
      <c r="E132" s="155"/>
      <c r="F132" s="131"/>
      <c r="G132" s="131"/>
      <c r="H132" s="131"/>
      <c r="I132" s="131"/>
      <c r="J132" s="19"/>
      <c r="K132" s="20"/>
      <c r="L132" s="131"/>
      <c r="M132" s="147"/>
    </row>
    <row r="133" spans="1:13" ht="15" customHeight="1">
      <c r="A133" s="148">
        <v>4</v>
      </c>
      <c r="B133" s="148">
        <v>801</v>
      </c>
      <c r="C133" s="148">
        <v>80130</v>
      </c>
      <c r="D133" s="151" t="s">
        <v>72</v>
      </c>
      <c r="E133" s="120" t="s">
        <v>75</v>
      </c>
      <c r="F133" s="121">
        <v>100000</v>
      </c>
      <c r="G133" s="121">
        <v>100000</v>
      </c>
      <c r="H133" s="121">
        <v>100000</v>
      </c>
      <c r="I133" s="121"/>
      <c r="J133" s="15"/>
      <c r="K133" s="16"/>
      <c r="L133" s="121"/>
      <c r="M133" s="145"/>
    </row>
    <row r="134" spans="1:13" s="59" customFormat="1" ht="15.75">
      <c r="A134" s="149"/>
      <c r="B134" s="149"/>
      <c r="C134" s="149"/>
      <c r="D134" s="152"/>
      <c r="E134" s="154"/>
      <c r="F134" s="130"/>
      <c r="G134" s="130"/>
      <c r="H134" s="130"/>
      <c r="I134" s="130"/>
      <c r="J134" s="17"/>
      <c r="K134" s="18"/>
      <c r="L134" s="130"/>
      <c r="M134" s="146"/>
    </row>
    <row r="135" spans="1:13" s="61" customFormat="1" ht="15.75">
      <c r="A135" s="150"/>
      <c r="B135" s="150"/>
      <c r="C135" s="150"/>
      <c r="D135" s="153"/>
      <c r="E135" s="155"/>
      <c r="F135" s="131"/>
      <c r="G135" s="131"/>
      <c r="H135" s="131"/>
      <c r="I135" s="131"/>
      <c r="J135" s="19"/>
      <c r="K135" s="20"/>
      <c r="L135" s="131"/>
      <c r="M135" s="147"/>
    </row>
    <row r="136" spans="1:13" s="61" customFormat="1" ht="15" customHeight="1">
      <c r="A136" s="148">
        <v>5</v>
      </c>
      <c r="B136" s="148">
        <v>801</v>
      </c>
      <c r="C136" s="148">
        <v>80130</v>
      </c>
      <c r="D136" s="151" t="s">
        <v>72</v>
      </c>
      <c r="E136" s="120" t="s">
        <v>76</v>
      </c>
      <c r="F136" s="121">
        <v>88480</v>
      </c>
      <c r="G136" s="121">
        <v>88480</v>
      </c>
      <c r="H136" s="121">
        <v>88480</v>
      </c>
      <c r="I136" s="121"/>
      <c r="J136" s="15"/>
      <c r="K136" s="16"/>
      <c r="L136" s="121"/>
      <c r="M136" s="145"/>
    </row>
    <row r="137" spans="1:13" s="61" customFormat="1" ht="18" customHeight="1">
      <c r="A137" s="149"/>
      <c r="B137" s="149"/>
      <c r="C137" s="149"/>
      <c r="D137" s="152"/>
      <c r="E137" s="154"/>
      <c r="F137" s="130"/>
      <c r="G137" s="130"/>
      <c r="H137" s="130"/>
      <c r="I137" s="130"/>
      <c r="J137" s="17"/>
      <c r="K137" s="18"/>
      <c r="L137" s="130"/>
      <c r="M137" s="146"/>
    </row>
    <row r="138" spans="1:18" s="61" customFormat="1" ht="18" customHeight="1">
      <c r="A138" s="150"/>
      <c r="B138" s="150"/>
      <c r="C138" s="150"/>
      <c r="D138" s="153"/>
      <c r="E138" s="155"/>
      <c r="F138" s="131"/>
      <c r="G138" s="131"/>
      <c r="H138" s="131"/>
      <c r="I138" s="131"/>
      <c r="J138" s="19"/>
      <c r="K138" s="20"/>
      <c r="L138" s="131"/>
      <c r="M138" s="147"/>
      <c r="R138" s="62"/>
    </row>
    <row r="139" spans="1:18" s="61" customFormat="1" ht="15" customHeight="1">
      <c r="A139" s="148">
        <v>6</v>
      </c>
      <c r="B139" s="148">
        <v>854</v>
      </c>
      <c r="C139" s="148">
        <v>85403</v>
      </c>
      <c r="D139" s="151" t="s">
        <v>72</v>
      </c>
      <c r="E139" s="120" t="s">
        <v>77</v>
      </c>
      <c r="F139" s="121">
        <v>140000</v>
      </c>
      <c r="G139" s="121">
        <v>140000</v>
      </c>
      <c r="H139" s="121">
        <v>140000</v>
      </c>
      <c r="I139" s="121"/>
      <c r="J139" s="15"/>
      <c r="K139" s="16"/>
      <c r="L139" s="121"/>
      <c r="M139" s="145"/>
      <c r="R139" s="62"/>
    </row>
    <row r="140" spans="1:13" s="61" customFormat="1" ht="15.75">
      <c r="A140" s="149"/>
      <c r="B140" s="149"/>
      <c r="C140" s="149"/>
      <c r="D140" s="152"/>
      <c r="E140" s="154"/>
      <c r="F140" s="130"/>
      <c r="G140" s="130"/>
      <c r="H140" s="130"/>
      <c r="I140" s="130"/>
      <c r="J140" s="17"/>
      <c r="K140" s="18"/>
      <c r="L140" s="130"/>
      <c r="M140" s="146"/>
    </row>
    <row r="141" spans="1:13" ht="15.75">
      <c r="A141" s="150"/>
      <c r="B141" s="150"/>
      <c r="C141" s="150"/>
      <c r="D141" s="153"/>
      <c r="E141" s="155"/>
      <c r="F141" s="131"/>
      <c r="G141" s="131"/>
      <c r="H141" s="131"/>
      <c r="I141" s="131"/>
      <c r="J141" s="19"/>
      <c r="K141" s="20"/>
      <c r="L141" s="131"/>
      <c r="M141" s="147"/>
    </row>
    <row r="142" spans="1:13" ht="15" customHeight="1">
      <c r="A142" s="148">
        <v>7</v>
      </c>
      <c r="B142" s="148">
        <v>854</v>
      </c>
      <c r="C142" s="148">
        <v>85403</v>
      </c>
      <c r="D142" s="151" t="s">
        <v>72</v>
      </c>
      <c r="E142" s="120" t="s">
        <v>78</v>
      </c>
      <c r="F142" s="121">
        <v>50000</v>
      </c>
      <c r="G142" s="121">
        <v>50000</v>
      </c>
      <c r="H142" s="121">
        <v>50000</v>
      </c>
      <c r="I142" s="121"/>
      <c r="J142" s="15"/>
      <c r="K142" s="16"/>
      <c r="L142" s="121"/>
      <c r="M142" s="145"/>
    </row>
    <row r="143" spans="1:13" ht="15.75">
      <c r="A143" s="149"/>
      <c r="B143" s="149"/>
      <c r="C143" s="149"/>
      <c r="D143" s="152"/>
      <c r="E143" s="154"/>
      <c r="F143" s="130"/>
      <c r="G143" s="130"/>
      <c r="H143" s="130"/>
      <c r="I143" s="130"/>
      <c r="J143" s="17"/>
      <c r="K143" s="18"/>
      <c r="L143" s="130"/>
      <c r="M143" s="146"/>
    </row>
    <row r="144" spans="1:13" ht="15.75">
      <c r="A144" s="150"/>
      <c r="B144" s="150"/>
      <c r="C144" s="150"/>
      <c r="D144" s="153"/>
      <c r="E144" s="155"/>
      <c r="F144" s="131"/>
      <c r="G144" s="131"/>
      <c r="H144" s="131"/>
      <c r="I144" s="131"/>
      <c r="J144" s="19"/>
      <c r="K144" s="20"/>
      <c r="L144" s="131"/>
      <c r="M144" s="147"/>
    </row>
    <row r="145" spans="1:13" ht="18.75">
      <c r="A145" s="156" t="s">
        <v>79</v>
      </c>
      <c r="B145" s="156"/>
      <c r="C145" s="156"/>
      <c r="D145" s="156"/>
      <c r="E145" s="156"/>
      <c r="F145" s="47">
        <f aca="true" t="shared" si="0" ref="F145:K145">SUM(F124:F144)</f>
        <v>1678480</v>
      </c>
      <c r="G145" s="47">
        <f t="shared" si="0"/>
        <v>1678480</v>
      </c>
      <c r="H145" s="47">
        <f t="shared" si="0"/>
        <v>878480</v>
      </c>
      <c r="I145" s="47">
        <f t="shared" si="0"/>
        <v>400000</v>
      </c>
      <c r="J145" s="47">
        <f t="shared" si="0"/>
        <v>0</v>
      </c>
      <c r="K145" s="47">
        <f t="shared" si="0"/>
        <v>400000</v>
      </c>
      <c r="L145" s="47">
        <f>SUM(L124:L138)</f>
        <v>0</v>
      </c>
      <c r="M145" s="13"/>
    </row>
  </sheetData>
  <sheetProtection/>
  <mergeCells count="471">
    <mergeCell ref="L82:L84"/>
    <mergeCell ref="M82:M84"/>
    <mergeCell ref="E82:E84"/>
    <mergeCell ref="F82:F84"/>
    <mergeCell ref="G82:G84"/>
    <mergeCell ref="H82:H84"/>
    <mergeCell ref="M102:M104"/>
    <mergeCell ref="E102:E104"/>
    <mergeCell ref="F102:F104"/>
    <mergeCell ref="G102:G104"/>
    <mergeCell ref="H102:H104"/>
    <mergeCell ref="A82:A84"/>
    <mergeCell ref="B82:B84"/>
    <mergeCell ref="C82:C84"/>
    <mergeCell ref="D82:D84"/>
    <mergeCell ref="I82:I84"/>
    <mergeCell ref="A102:A104"/>
    <mergeCell ref="B102:B104"/>
    <mergeCell ref="C102:C104"/>
    <mergeCell ref="D102:D104"/>
    <mergeCell ref="I102:I104"/>
    <mergeCell ref="L102:L104"/>
    <mergeCell ref="C142:C144"/>
    <mergeCell ref="C127:C129"/>
    <mergeCell ref="B127:B129"/>
    <mergeCell ref="A127:A129"/>
    <mergeCell ref="G127:G129"/>
    <mergeCell ref="F127:F129"/>
    <mergeCell ref="E127:E129"/>
    <mergeCell ref="D127:D129"/>
    <mergeCell ref="I142:I144"/>
    <mergeCell ref="L142:L144"/>
    <mergeCell ref="M142:M144"/>
    <mergeCell ref="A145:E145"/>
    <mergeCell ref="E142:E144"/>
    <mergeCell ref="F142:F144"/>
    <mergeCell ref="G142:G144"/>
    <mergeCell ref="H142:H144"/>
    <mergeCell ref="A142:A144"/>
    <mergeCell ref="B142:B144"/>
    <mergeCell ref="L139:L141"/>
    <mergeCell ref="M139:M141"/>
    <mergeCell ref="I136:I138"/>
    <mergeCell ref="L136:L138"/>
    <mergeCell ref="M136:M138"/>
    <mergeCell ref="D142:D144"/>
    <mergeCell ref="H139:H141"/>
    <mergeCell ref="I139:I141"/>
    <mergeCell ref="E139:E141"/>
    <mergeCell ref="F139:F141"/>
    <mergeCell ref="G136:G138"/>
    <mergeCell ref="H136:H138"/>
    <mergeCell ref="A139:A141"/>
    <mergeCell ref="B139:B141"/>
    <mergeCell ref="C139:C141"/>
    <mergeCell ref="D139:D141"/>
    <mergeCell ref="G139:G141"/>
    <mergeCell ref="A136:A138"/>
    <mergeCell ref="B136:B138"/>
    <mergeCell ref="C136:C138"/>
    <mergeCell ref="D136:D138"/>
    <mergeCell ref="E136:E138"/>
    <mergeCell ref="F136:F138"/>
    <mergeCell ref="F133:F135"/>
    <mergeCell ref="G133:G135"/>
    <mergeCell ref="H133:H135"/>
    <mergeCell ref="I133:I135"/>
    <mergeCell ref="L133:L135"/>
    <mergeCell ref="M133:M135"/>
    <mergeCell ref="G130:G132"/>
    <mergeCell ref="H130:H132"/>
    <mergeCell ref="I130:I132"/>
    <mergeCell ref="L130:L132"/>
    <mergeCell ref="M130:M132"/>
    <mergeCell ref="A133:A135"/>
    <mergeCell ref="B133:B135"/>
    <mergeCell ref="C133:C135"/>
    <mergeCell ref="D133:D135"/>
    <mergeCell ref="E133:E135"/>
    <mergeCell ref="A130:A132"/>
    <mergeCell ref="B130:B132"/>
    <mergeCell ref="C130:C132"/>
    <mergeCell ref="D130:D132"/>
    <mergeCell ref="E130:E132"/>
    <mergeCell ref="F130:F132"/>
    <mergeCell ref="M124:M126"/>
    <mergeCell ref="E124:E126"/>
    <mergeCell ref="F124:F126"/>
    <mergeCell ref="G124:G126"/>
    <mergeCell ref="H124:H126"/>
    <mergeCell ref="H127:H129"/>
    <mergeCell ref="I127:I129"/>
    <mergeCell ref="L127:L129"/>
    <mergeCell ref="M127:M129"/>
    <mergeCell ref="A118:E118"/>
    <mergeCell ref="A119:E119"/>
    <mergeCell ref="A122:H122"/>
    <mergeCell ref="A123:M123"/>
    <mergeCell ref="A124:A126"/>
    <mergeCell ref="B124:B126"/>
    <mergeCell ref="C124:C126"/>
    <mergeCell ref="D124:D126"/>
    <mergeCell ref="I124:I126"/>
    <mergeCell ref="L124:L126"/>
    <mergeCell ref="I108:I110"/>
    <mergeCell ref="L108:L110"/>
    <mergeCell ref="M108:M110"/>
    <mergeCell ref="A117:E117"/>
    <mergeCell ref="A111:A113"/>
    <mergeCell ref="B111:B113"/>
    <mergeCell ref="C111:C113"/>
    <mergeCell ref="D111:D113"/>
    <mergeCell ref="E111:E113"/>
    <mergeCell ref="F111:F113"/>
    <mergeCell ref="L99:L101"/>
    <mergeCell ref="M99:M101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A98:M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M94:M96"/>
    <mergeCell ref="A97:E97"/>
    <mergeCell ref="E94:E96"/>
    <mergeCell ref="F94:F96"/>
    <mergeCell ref="G94:G96"/>
    <mergeCell ref="H94:H96"/>
    <mergeCell ref="A94:A96"/>
    <mergeCell ref="B94:B96"/>
    <mergeCell ref="C94:C96"/>
    <mergeCell ref="L88:L90"/>
    <mergeCell ref="M88:M90"/>
    <mergeCell ref="D94:D96"/>
    <mergeCell ref="H91:H93"/>
    <mergeCell ref="I91:I93"/>
    <mergeCell ref="E91:E93"/>
    <mergeCell ref="F91:F93"/>
    <mergeCell ref="G91:G93"/>
    <mergeCell ref="I94:I96"/>
    <mergeCell ref="L94:L96"/>
    <mergeCell ref="G88:G90"/>
    <mergeCell ref="H88:H90"/>
    <mergeCell ref="A91:A93"/>
    <mergeCell ref="B91:B93"/>
    <mergeCell ref="C91:C93"/>
    <mergeCell ref="D91:D93"/>
    <mergeCell ref="A88:A90"/>
    <mergeCell ref="B88:B90"/>
    <mergeCell ref="C88:C90"/>
    <mergeCell ref="D88:D90"/>
    <mergeCell ref="E88:E90"/>
    <mergeCell ref="F88:F90"/>
    <mergeCell ref="F85:F87"/>
    <mergeCell ref="G85:G87"/>
    <mergeCell ref="H85:H87"/>
    <mergeCell ref="I85:I87"/>
    <mergeCell ref="L85:L87"/>
    <mergeCell ref="M85:M87"/>
    <mergeCell ref="G79:G81"/>
    <mergeCell ref="H79:H81"/>
    <mergeCell ref="I79:I81"/>
    <mergeCell ref="L79:L81"/>
    <mergeCell ref="M79:M81"/>
    <mergeCell ref="A85:A87"/>
    <mergeCell ref="B85:B87"/>
    <mergeCell ref="C85:C87"/>
    <mergeCell ref="D85:D87"/>
    <mergeCell ref="E85:E87"/>
    <mergeCell ref="A79:A81"/>
    <mergeCell ref="B79:B81"/>
    <mergeCell ref="C79:C81"/>
    <mergeCell ref="D79:D81"/>
    <mergeCell ref="E79:E81"/>
    <mergeCell ref="F79:F81"/>
    <mergeCell ref="F76:F78"/>
    <mergeCell ref="G76:G78"/>
    <mergeCell ref="H76:H78"/>
    <mergeCell ref="I76:I78"/>
    <mergeCell ref="L76:L78"/>
    <mergeCell ref="M76:M78"/>
    <mergeCell ref="G73:G75"/>
    <mergeCell ref="H73:H75"/>
    <mergeCell ref="I73:I75"/>
    <mergeCell ref="L73:L75"/>
    <mergeCell ref="M73:M75"/>
    <mergeCell ref="A76:A78"/>
    <mergeCell ref="B76:B78"/>
    <mergeCell ref="C76:C78"/>
    <mergeCell ref="D76:D78"/>
    <mergeCell ref="E76:E78"/>
    <mergeCell ref="A73:A75"/>
    <mergeCell ref="B73:B75"/>
    <mergeCell ref="C73:C75"/>
    <mergeCell ref="D73:D75"/>
    <mergeCell ref="E73:E75"/>
    <mergeCell ref="F73:F75"/>
    <mergeCell ref="C70:C72"/>
    <mergeCell ref="D70:D72"/>
    <mergeCell ref="H70:H72"/>
    <mergeCell ref="I70:I72"/>
    <mergeCell ref="L70:L72"/>
    <mergeCell ref="M70:M72"/>
    <mergeCell ref="G64:G66"/>
    <mergeCell ref="H67:H69"/>
    <mergeCell ref="H64:H66"/>
    <mergeCell ref="E67:E69"/>
    <mergeCell ref="F67:F69"/>
    <mergeCell ref="G67:G69"/>
    <mergeCell ref="L64:L66"/>
    <mergeCell ref="M61:M63"/>
    <mergeCell ref="I64:I66"/>
    <mergeCell ref="M64:M66"/>
    <mergeCell ref="A64:A66"/>
    <mergeCell ref="B64:B66"/>
    <mergeCell ref="C64:C66"/>
    <mergeCell ref="D64:D66"/>
    <mergeCell ref="E64:E66"/>
    <mergeCell ref="F64:F66"/>
    <mergeCell ref="G58:G60"/>
    <mergeCell ref="H58:H60"/>
    <mergeCell ref="I58:I60"/>
    <mergeCell ref="L58:L60"/>
    <mergeCell ref="M58:M60"/>
    <mergeCell ref="A61:A63"/>
    <mergeCell ref="B61:B63"/>
    <mergeCell ref="C61:C63"/>
    <mergeCell ref="D61:D63"/>
    <mergeCell ref="E61:E63"/>
    <mergeCell ref="A58:A60"/>
    <mergeCell ref="B58:B60"/>
    <mergeCell ref="C58:C60"/>
    <mergeCell ref="D58:D60"/>
    <mergeCell ref="E58:E60"/>
    <mergeCell ref="F58:F60"/>
    <mergeCell ref="F55:F57"/>
    <mergeCell ref="G55:G57"/>
    <mergeCell ref="H55:H57"/>
    <mergeCell ref="I55:I57"/>
    <mergeCell ref="L55:L57"/>
    <mergeCell ref="M55:M57"/>
    <mergeCell ref="A54:E54"/>
    <mergeCell ref="A55:A57"/>
    <mergeCell ref="B55:B57"/>
    <mergeCell ref="C55:C57"/>
    <mergeCell ref="D55:D57"/>
    <mergeCell ref="E55:E57"/>
    <mergeCell ref="F50:F52"/>
    <mergeCell ref="G50:G52"/>
    <mergeCell ref="H50:H52"/>
    <mergeCell ref="I50:I52"/>
    <mergeCell ref="L50:L52"/>
    <mergeCell ref="M50:M52"/>
    <mergeCell ref="G47:G49"/>
    <mergeCell ref="H47:H49"/>
    <mergeCell ref="I47:I49"/>
    <mergeCell ref="L47:L49"/>
    <mergeCell ref="M47:M49"/>
    <mergeCell ref="A50:A52"/>
    <mergeCell ref="B50:B52"/>
    <mergeCell ref="C50:C52"/>
    <mergeCell ref="D50:D52"/>
    <mergeCell ref="E50:E52"/>
    <mergeCell ref="A47:A49"/>
    <mergeCell ref="B47:B49"/>
    <mergeCell ref="C47:C49"/>
    <mergeCell ref="D47:D49"/>
    <mergeCell ref="E47:E49"/>
    <mergeCell ref="F47:F49"/>
    <mergeCell ref="F44:F46"/>
    <mergeCell ref="G44:G46"/>
    <mergeCell ref="H44:H46"/>
    <mergeCell ref="I44:I46"/>
    <mergeCell ref="L44:L46"/>
    <mergeCell ref="M44:M46"/>
    <mergeCell ref="G41:G43"/>
    <mergeCell ref="H41:H43"/>
    <mergeCell ref="I41:I43"/>
    <mergeCell ref="L41:L43"/>
    <mergeCell ref="M41:M43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F41:F43"/>
    <mergeCell ref="F38:F40"/>
    <mergeCell ref="G38:G40"/>
    <mergeCell ref="H38:H40"/>
    <mergeCell ref="I38:I40"/>
    <mergeCell ref="L38:L40"/>
    <mergeCell ref="M38:M40"/>
    <mergeCell ref="G35:G37"/>
    <mergeCell ref="H35:H37"/>
    <mergeCell ref="I35:I37"/>
    <mergeCell ref="L35:L37"/>
    <mergeCell ref="M35:M37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E35:E37"/>
    <mergeCell ref="F35:F37"/>
    <mergeCell ref="M31:M33"/>
    <mergeCell ref="B34:E34"/>
    <mergeCell ref="E31:E33"/>
    <mergeCell ref="F31:F33"/>
    <mergeCell ref="G31:G33"/>
    <mergeCell ref="H31:H33"/>
    <mergeCell ref="A31:A33"/>
    <mergeCell ref="B31:B33"/>
    <mergeCell ref="C31:C33"/>
    <mergeCell ref="D31:D33"/>
    <mergeCell ref="I31:I33"/>
    <mergeCell ref="L31:L33"/>
    <mergeCell ref="F28:F30"/>
    <mergeCell ref="G28:G30"/>
    <mergeCell ref="H28:H30"/>
    <mergeCell ref="I28:I30"/>
    <mergeCell ref="L28:L30"/>
    <mergeCell ref="M28:M30"/>
    <mergeCell ref="G25:G27"/>
    <mergeCell ref="H25:H27"/>
    <mergeCell ref="I25:I27"/>
    <mergeCell ref="L25:L27"/>
    <mergeCell ref="M25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M21:M23"/>
    <mergeCell ref="B24:E24"/>
    <mergeCell ref="E21:E23"/>
    <mergeCell ref="F21:F23"/>
    <mergeCell ref="G21:G23"/>
    <mergeCell ref="H21:H23"/>
    <mergeCell ref="A21:A23"/>
    <mergeCell ref="B21:B23"/>
    <mergeCell ref="C21:C23"/>
    <mergeCell ref="D21:D23"/>
    <mergeCell ref="I21:I23"/>
    <mergeCell ref="L21:L23"/>
    <mergeCell ref="F18:F20"/>
    <mergeCell ref="G18:G20"/>
    <mergeCell ref="H18:H20"/>
    <mergeCell ref="I18:I20"/>
    <mergeCell ref="L18:L20"/>
    <mergeCell ref="M18:M20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E18:E20"/>
    <mergeCell ref="H12:H14"/>
    <mergeCell ref="I12:I14"/>
    <mergeCell ref="L12:L14"/>
    <mergeCell ref="M12:M14"/>
    <mergeCell ref="A15:A17"/>
    <mergeCell ref="B15:B17"/>
    <mergeCell ref="C15:C17"/>
    <mergeCell ref="D15:D17"/>
    <mergeCell ref="E15:E17"/>
    <mergeCell ref="F15:F17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M5:M9"/>
    <mergeCell ref="G6:G9"/>
    <mergeCell ref="H6:L6"/>
    <mergeCell ref="H7:H9"/>
    <mergeCell ref="I7:I9"/>
    <mergeCell ref="J7:K9"/>
    <mergeCell ref="L7:L9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G5:L5"/>
    <mergeCell ref="A114:A116"/>
    <mergeCell ref="B114:B116"/>
    <mergeCell ref="C114:C116"/>
    <mergeCell ref="D114:D116"/>
    <mergeCell ref="A67:A69"/>
    <mergeCell ref="B67:B69"/>
    <mergeCell ref="C67:C69"/>
    <mergeCell ref="D67:D69"/>
    <mergeCell ref="A70:A72"/>
    <mergeCell ref="B70:B72"/>
    <mergeCell ref="E114:E116"/>
    <mergeCell ref="F114:F116"/>
    <mergeCell ref="G114:G116"/>
    <mergeCell ref="I67:I69"/>
    <mergeCell ref="G111:G113"/>
    <mergeCell ref="H111:H113"/>
    <mergeCell ref="I111:I113"/>
    <mergeCell ref="E70:E72"/>
    <mergeCell ref="F70:F72"/>
    <mergeCell ref="G70:G72"/>
    <mergeCell ref="M67:M69"/>
    <mergeCell ref="H114:H116"/>
    <mergeCell ref="I114:I116"/>
    <mergeCell ref="L114:L116"/>
    <mergeCell ref="M114:M116"/>
    <mergeCell ref="M111:M113"/>
    <mergeCell ref="L111:L113"/>
    <mergeCell ref="L91:L93"/>
    <mergeCell ref="M91:M93"/>
    <mergeCell ref="I88:I90"/>
    <mergeCell ref="D105:D107"/>
    <mergeCell ref="B105:B107"/>
    <mergeCell ref="C105:C107"/>
    <mergeCell ref="A105:A107"/>
    <mergeCell ref="L67:L69"/>
    <mergeCell ref="L61:L63"/>
    <mergeCell ref="H61:H63"/>
    <mergeCell ref="F61:F63"/>
    <mergeCell ref="G61:G63"/>
    <mergeCell ref="I61:I63"/>
    <mergeCell ref="L105:L107"/>
    <mergeCell ref="M105:M107"/>
    <mergeCell ref="E105:E107"/>
    <mergeCell ref="F105:F107"/>
    <mergeCell ref="G105:G107"/>
    <mergeCell ref="H105:H107"/>
    <mergeCell ref="I105:I107"/>
  </mergeCells>
  <printOptions/>
  <pageMargins left="0.7298611111111112" right="0.20972222222222223" top="0.7402777777777778" bottom="0.6798611111111111" header="0.5118055555555556" footer="0.5118055555555556"/>
  <pageSetup horizontalDpi="600" verticalDpi="600" orientation="landscape" paperSize="9" scale="59" r:id="rId1"/>
  <rowBreaks count="3" manualBreakCount="3">
    <brk id="43" max="12" man="1"/>
    <brk id="84" max="12" man="1"/>
    <brk id="122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2010-03-18T10:44:42Z</cp:lastPrinted>
  <dcterms:created xsi:type="dcterms:W3CDTF">2010-03-31T07:25:04Z</dcterms:created>
  <dcterms:modified xsi:type="dcterms:W3CDTF">2010-03-31T07:25:04Z</dcterms:modified>
  <cp:category/>
  <cp:version/>
  <cp:contentType/>
  <cp:contentStatus/>
</cp:coreProperties>
</file>