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firstSheet="14" activeTab="19"/>
  </bookViews>
  <sheets>
    <sheet name="II LO Cieszyn" sheetId="1" r:id="rId1"/>
    <sheet name="ZSO Skoczów" sheetId="2" r:id="rId2"/>
    <sheet name="I LO Cieszyn" sheetId="3" r:id="rId3"/>
    <sheet name="ZSO Wisła" sheetId="4" r:id="rId4"/>
    <sheet name="ZSZ Skoczów" sheetId="5" r:id="rId5"/>
    <sheet name="ZSEG Cieszyn" sheetId="6" r:id="rId6"/>
    <sheet name="ZSGH Wisła" sheetId="7" r:id="rId7"/>
    <sheet name="ZSP Nr 1 Cieszyn" sheetId="8" r:id="rId8"/>
    <sheet name="ZSB Cieszyn" sheetId="9" r:id="rId9"/>
    <sheet name="ZSP Ustroń" sheetId="10" r:id="rId10"/>
    <sheet name="ZSP Istebna" sheetId="11" r:id="rId11"/>
    <sheet name="ZSR Międzyświeć" sheetId="12" r:id="rId12"/>
    <sheet name="ZST Cieszyn" sheetId="13" r:id="rId13"/>
    <sheet name="CKP Bażanowice" sheetId="14" r:id="rId14"/>
    <sheet name="SOSW Cieszyn" sheetId="15" r:id="rId15"/>
    <sheet name="PPP Cieszyn" sheetId="16" r:id="rId16"/>
    <sheet name="PPP Skoczów" sheetId="17" r:id="rId17"/>
    <sheet name="OPP Koniaków" sheetId="18" r:id="rId18"/>
    <sheet name="SSM Wisla-Malinka" sheetId="19" r:id="rId19"/>
    <sheet name="SSM Istebna" sheetId="20" r:id="rId20"/>
  </sheets>
  <definedNames>
    <definedName name="_xlnm.Print_Titles" localSheetId="13">'CKP Bażanowice'!$2:$2</definedName>
    <definedName name="_xlnm.Print_Titles" localSheetId="2">'I LO Cieszyn'!$2:$2</definedName>
    <definedName name="_xlnm.Print_Titles" localSheetId="0">'II LO Cieszyn'!$2:$2</definedName>
    <definedName name="_xlnm.Print_Titles" localSheetId="17">'OPP Koniaków'!$2:$2</definedName>
    <definedName name="_xlnm.Print_Titles" localSheetId="15">'PPP Cieszyn'!$2:$2</definedName>
    <definedName name="_xlnm.Print_Titles" localSheetId="16">'PPP Skoczów'!$2:$2</definedName>
    <definedName name="_xlnm.Print_Titles" localSheetId="14">'SOSW Cieszyn'!$2:$2</definedName>
    <definedName name="_xlnm.Print_Titles" localSheetId="19">'SSM Istebna'!$2:$2</definedName>
    <definedName name="_xlnm.Print_Titles" localSheetId="18">'SSM Wisla-Malinka'!$2:$2</definedName>
    <definedName name="_xlnm.Print_Titles" localSheetId="8">'ZSB Cieszyn'!$2:$2</definedName>
    <definedName name="_xlnm.Print_Titles" localSheetId="5">'ZSEG Cieszyn'!$2:$2</definedName>
    <definedName name="_xlnm.Print_Titles" localSheetId="1">'ZSO Skoczów'!$2:$2</definedName>
    <definedName name="_xlnm.Print_Titles" localSheetId="3">'ZSO Wisła'!$2:$2</definedName>
    <definedName name="_xlnm.Print_Titles" localSheetId="10">'ZSP Istebna'!$2:$2</definedName>
    <definedName name="_xlnm.Print_Titles" localSheetId="7">'ZSP Nr 1 Cieszyn'!$2:$2</definedName>
    <definedName name="_xlnm.Print_Titles" localSheetId="9">'ZSP Ustroń'!$2:$2</definedName>
    <definedName name="_xlnm.Print_Titles" localSheetId="11">'ZSR Międzyświeć'!$2:$2</definedName>
    <definedName name="_xlnm.Print_Titles" localSheetId="12">'ZST Cieszyn'!$2:$2</definedName>
    <definedName name="_xlnm.Print_Titles" localSheetId="4">'ZSZ Skoczów'!$2:$2</definedName>
  </definedNames>
  <calcPr fullCalcOnLoad="1"/>
</workbook>
</file>

<file path=xl/sharedStrings.xml><?xml version="1.0" encoding="utf-8"?>
<sst xmlns="http://schemas.openxmlformats.org/spreadsheetml/2006/main" count="1414" uniqueCount="128">
  <si>
    <t>§</t>
  </si>
  <si>
    <t>Wyszczególnienie</t>
  </si>
  <si>
    <t xml:space="preserve">4300 - </t>
  </si>
  <si>
    <t>zakup usług pozostałych</t>
  </si>
  <si>
    <t>pozostałe odsetki</t>
  </si>
  <si>
    <t>dodatkowe wynagrodzenie roczne</t>
  </si>
  <si>
    <t>składki na ubezpieczenia społeczne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</si>
  <si>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</si>
  <si>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</si>
  <si>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</si>
  <si>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</si>
  <si>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</si>
  <si>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</si>
  <si>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</si>
  <si>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</si>
  <si>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</si>
  <si>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</si>
  <si>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</si>
  <si>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</si>
  <si>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</si>
  <si>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4280 - </t>
  </si>
  <si>
    <t>zakup usług zdrowotnych</t>
  </si>
  <si>
    <t>4040 -</t>
  </si>
  <si>
    <t>4110 -</t>
  </si>
  <si>
    <t>4120 -</t>
  </si>
  <si>
    <t>4440 -</t>
  </si>
  <si>
    <t>odpisy na zakładowy fundusz świadczeń socjalnych</t>
  </si>
  <si>
    <t xml:space="preserve">0920 -  </t>
  </si>
  <si>
    <t>4350 -</t>
  </si>
  <si>
    <t>4170 -</t>
  </si>
  <si>
    <t>wynagrodzenia bezosobowe</t>
  </si>
  <si>
    <t>zakup usług dostępu do sieci Internet</t>
  </si>
  <si>
    <t>4360 -</t>
  </si>
  <si>
    <t>4370 -</t>
  </si>
  <si>
    <t>opłaty z tytułu zakupu usług telekomunikacyjnych telefonii komórkowej</t>
  </si>
  <si>
    <t>opłaty z tytułu zakupu usług telekomunikacyjnych telefonii stacjonarnej</t>
  </si>
  <si>
    <t>4750 -</t>
  </si>
  <si>
    <t>4740 -</t>
  </si>
  <si>
    <t>zakup materiałów papierniczych do sprzętu drukarskiego i urządzeń kserograficznych</t>
  </si>
  <si>
    <t>zakup akcesoriów komputerowych, w tym programów i licencji</t>
  </si>
  <si>
    <t>4700 -</t>
  </si>
  <si>
    <t>szkolenia pracowników niebędących członkami korpusu służby cywilnej</t>
  </si>
  <si>
    <t>Rozdz.</t>
  </si>
  <si>
    <t>dochody      w zł</t>
  </si>
  <si>
    <t>wydatki         w zł</t>
  </si>
  <si>
    <t>Pozostała działalność</t>
  </si>
  <si>
    <t>4010 -</t>
  </si>
  <si>
    <t>4270 -</t>
  </si>
  <si>
    <t>3020 -</t>
  </si>
  <si>
    <t>Dział</t>
  </si>
  <si>
    <t>Oświata i wychowanie</t>
  </si>
  <si>
    <t>80120</t>
  </si>
  <si>
    <t>Licea ogólnokształcące</t>
  </si>
  <si>
    <t>wydatki osobowe niezaliczone do wynagrodzeń</t>
  </si>
  <si>
    <t>80146</t>
  </si>
  <si>
    <t>Dokształcanie i doskonalenie nauczycieli</t>
  </si>
  <si>
    <t>80195</t>
  </si>
  <si>
    <t>Edukacyjna opieka wychowawcza</t>
  </si>
  <si>
    <t>85415</t>
  </si>
  <si>
    <t>Pomoc materialna dla uczniów</t>
  </si>
  <si>
    <t>stypendia dla uczniów</t>
  </si>
  <si>
    <t>4140 -</t>
  </si>
  <si>
    <t>3240 -</t>
  </si>
  <si>
    <t>wpłaty na Państwowy Fundusz Rehabilitacji Osób Niepełnosprawnych</t>
  </si>
  <si>
    <t>80123</t>
  </si>
  <si>
    <t>Licea profilowane</t>
  </si>
  <si>
    <t>80130</t>
  </si>
  <si>
    <t>Szkoły zawodowe</t>
  </si>
  <si>
    <t>85410</t>
  </si>
  <si>
    <t>Internaty i bursy skzolne</t>
  </si>
  <si>
    <t>4240 -</t>
  </si>
  <si>
    <t>zakup pomocy naukowych, dydaktycznych i książek</t>
  </si>
  <si>
    <t>Szkoły zawodwoe</t>
  </si>
  <si>
    <t>80148</t>
  </si>
  <si>
    <t>Stołówki szkolne</t>
  </si>
  <si>
    <t>4390 -</t>
  </si>
  <si>
    <t>zakup usług obejmujących wykonanie ekspertyz, analiz i opinii</t>
  </si>
  <si>
    <t>80140</t>
  </si>
  <si>
    <t>Centra kształcenia ustawicznego i praktycznego oraz ośrodki dokształcania zawodowego</t>
  </si>
  <si>
    <t>Specjalne ośrodki szkolno-wychowawcze</t>
  </si>
  <si>
    <t>3030 -</t>
  </si>
  <si>
    <t>różne wdyatki an rzecz osób fizycznych</t>
  </si>
  <si>
    <t>4220 -</t>
  </si>
  <si>
    <t>4230 -</t>
  </si>
  <si>
    <t>zakup środków żywności</t>
  </si>
  <si>
    <t>zakup leków, wyrobów medycznych i produktów biobójczych</t>
  </si>
  <si>
    <t>85495</t>
  </si>
  <si>
    <t>85403</t>
  </si>
  <si>
    <t>85406</t>
  </si>
  <si>
    <t>Poradnie psychologiczno-pedagogiczne, w tym poradnie specjalistyczne</t>
  </si>
  <si>
    <t>85407</t>
  </si>
  <si>
    <t>Placówki wychowania pozaszkolnego</t>
  </si>
  <si>
    <t>4400 -</t>
  </si>
  <si>
    <t>opłaty za administrowanie i czynsze za budynki, lokale i pomieszczenia garażowe</t>
  </si>
  <si>
    <t>4420 -</t>
  </si>
  <si>
    <t>podróże służbowe zagraniczne</t>
  </si>
  <si>
    <t>85417</t>
  </si>
  <si>
    <t>Szkolne schroniska młodzieżowe</t>
  </si>
  <si>
    <t>2400 -</t>
  </si>
  <si>
    <t>wpłata do budżetu nadwyzki dochodów własnych lub środków obrotowych</t>
  </si>
  <si>
    <t>podsumowanie działów:</t>
  </si>
  <si>
    <t>podsumowanie działow:</t>
  </si>
  <si>
    <t>Ochrona zdrowia</t>
  </si>
  <si>
    <t>85156</t>
  </si>
  <si>
    <t>Składki na ubezpieczenia zdrowotne oraz świadczenia dla osób nie objętych obowiązkiem ubezpieczenia zdrowotnego</t>
  </si>
  <si>
    <t>4130 -</t>
  </si>
  <si>
    <t>składki na ubezpieczenie zdrowotne</t>
  </si>
  <si>
    <t>podsumowanie działu:</t>
  </si>
  <si>
    <t xml:space="preserve">  II Liceum Ogólnokształcące im. M. Kopernika Cieszyn                                                                                        Plan finansowy na 2010 rok</t>
  </si>
  <si>
    <t xml:space="preserve">  Zespół Szkół Ogólnokształcących Skoczów                                                                                        Plan finansowy na 2010 rok</t>
  </si>
  <si>
    <t xml:space="preserve">  I Liceum Ogólnokształcące im. A. Osuchowskiego Cieszyn                                                                                        Plan finansowy na 2010 rok</t>
  </si>
  <si>
    <t xml:space="preserve">  Zespół Szkół Ogólnokształcących im. P. Stalmacha Wisła                                                                                        Plan finansowy na 2010 rok</t>
  </si>
  <si>
    <t xml:space="preserve">  Zespół Szkół Zawodowych Skoczów                                                                                        Plan finansowy na 2010 rok</t>
  </si>
  <si>
    <t xml:space="preserve">  Zespół Szkół Ekonomiczno - Gastronomicznych im. MZC Cieszyn                                                                                      Plan finansowy na 2010 rok</t>
  </si>
  <si>
    <t xml:space="preserve">  Zespół Szkół Gastronomiczno - Hotelarskich im. W. Reymonta Wisła                                                                                      Plan finansowy na 2010 rok</t>
  </si>
  <si>
    <t xml:space="preserve">  Zespół Szkół Ponadgimnazjalnych nr 1 im. W.Szybińskiego Cieszyn                                                                                      Plan finansowy na 2010 rok</t>
  </si>
  <si>
    <t xml:space="preserve">  Zespół Szkół Budowlanych im. Gen. S. Grota Roweckiego Cieszyn                                                                                      Plan finansowy na 2010 rok</t>
  </si>
  <si>
    <t xml:space="preserve">  Zespół Szkół Ponadgimnazjalnych Ustroń                                                                                      Plan finansowy na 2010 rok</t>
  </si>
  <si>
    <t xml:space="preserve">  Zespół Szkół Ponadgimnazjalnych Istebna                                                                                     Plan finansowy na 2010 rok</t>
  </si>
  <si>
    <t xml:space="preserve">  Zespół Szkół Rolniczych Międzyświeć                                                                                     Plan finansowy na 2010 rok</t>
  </si>
  <si>
    <t xml:space="preserve">  Zespół Szkół Techniczych Cieszyn                                                                                     Plan finansowy na 2010 rok</t>
  </si>
  <si>
    <t xml:space="preserve">  Centrum Kształcenia Praktycznego Bażanowice                                                                                     Plan finansowy na 2010 rok</t>
  </si>
  <si>
    <t xml:space="preserve">  Specjalny Ośrodek Szkolno - Wychowawczy Cieszyn                                                                                    Plan finansowy na 2010 rok</t>
  </si>
  <si>
    <t xml:space="preserve">  Poradnia Psychologiczno - Pedagogiczna Cieszyn                                                                                   Plan finansowy na 2010 rok</t>
  </si>
  <si>
    <t xml:space="preserve">  Poradnia Psychologiczno - Pedagogiczna Skoczów                                                                                   Plan finansowy na 2010 rok</t>
  </si>
  <si>
    <t xml:space="preserve">  Ognisko Pracy Pozaszkolnej  Koniaków                                                                            Plan finansowy na 2010 rok</t>
  </si>
  <si>
    <t xml:space="preserve">  Szkolne Schronisko Młodzieżowe Wisła - Malinka                                                                           Plan finansowy na 2010 rok</t>
  </si>
  <si>
    <t xml:space="preserve">  Szkolne Schronisko Młodzieżowe Istebna                                                                            Plan finansowy na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</si>
</sst>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u val="single"/>
      <sz val="10"/>
      <color indexed="36"/>
      <name val="Arial CE"/>
      <family val="0"/>
    </font>
    <font>
      <i/>
      <sz val="10"/>
      <name val="MS Sans Serif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6" fillId="0" borderId="1" xfId="18" applyNumberFormat="1" applyFont="1" applyBorder="1" applyAlignment="1">
      <alignment horizontal="center" vertical="center" wrapText="1"/>
      <protection/>
    </xf>
    <xf numFmtId="3" fontId="6" fillId="0" borderId="1" xfId="18" applyNumberFormat="1" applyFont="1" applyBorder="1" applyAlignment="1">
      <alignment vertical="center"/>
      <protection/>
    </xf>
    <xf numFmtId="49" fontId="7" fillId="0" borderId="2" xfId="18" applyNumberFormat="1" applyFont="1" applyBorder="1" applyAlignment="1">
      <alignment horizontal="center" vertical="center" wrapText="1"/>
      <protection/>
    </xf>
    <xf numFmtId="49" fontId="7" fillId="0" borderId="3" xfId="18" applyNumberFormat="1" applyFont="1" applyBorder="1" applyAlignment="1">
      <alignment horizontal="left" vertical="top" wrapText="1"/>
      <protection/>
    </xf>
    <xf numFmtId="49" fontId="7" fillId="0" borderId="0" xfId="18" applyNumberFormat="1" applyFont="1" applyBorder="1" applyAlignment="1">
      <alignment vertical="center" wrapText="1"/>
      <protection/>
    </xf>
    <xf numFmtId="3" fontId="7" fillId="0" borderId="2" xfId="18" applyNumberFormat="1" applyFont="1" applyBorder="1" applyAlignment="1">
      <alignment vertical="top"/>
      <protection/>
    </xf>
    <xf numFmtId="49" fontId="7" fillId="0" borderId="4" xfId="18" applyNumberFormat="1" applyFont="1" applyBorder="1" applyAlignment="1">
      <alignment vertical="center" wrapText="1"/>
      <protection/>
    </xf>
    <xf numFmtId="49" fontId="7" fillId="0" borderId="5" xfId="18" applyNumberFormat="1" applyFont="1" applyBorder="1" applyAlignment="1">
      <alignment vertical="center" wrapText="1"/>
      <protection/>
    </xf>
    <xf numFmtId="49" fontId="7" fillId="0" borderId="6" xfId="18" applyNumberFormat="1" applyFont="1" applyBorder="1" applyAlignment="1">
      <alignment vertical="center" wrapText="1"/>
      <protection/>
    </xf>
    <xf numFmtId="49" fontId="7" fillId="0" borderId="7" xfId="18" applyNumberFormat="1" applyFont="1" applyBorder="1" applyAlignment="1">
      <alignment vertical="center" wrapText="1"/>
      <protection/>
    </xf>
    <xf numFmtId="49" fontId="7" fillId="0" borderId="8" xfId="18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49" fontId="7" fillId="0" borderId="10" xfId="18" applyNumberFormat="1" applyFont="1" applyBorder="1" applyAlignment="1">
      <alignment horizontal="left" vertical="center" wrapText="1"/>
      <protection/>
    </xf>
    <xf numFmtId="3" fontId="7" fillId="0" borderId="11" xfId="18" applyNumberFormat="1" applyFont="1" applyBorder="1" applyAlignment="1">
      <alignment vertical="center"/>
      <protection/>
    </xf>
    <xf numFmtId="49" fontId="7" fillId="0" borderId="12" xfId="18" applyNumberFormat="1" applyFont="1" applyBorder="1" applyAlignment="1">
      <alignment horizontal="left" vertical="center" wrapText="1"/>
      <protection/>
    </xf>
    <xf numFmtId="3" fontId="7" fillId="0" borderId="13" xfId="18" applyNumberFormat="1" applyFont="1" applyBorder="1" applyAlignment="1">
      <alignment vertical="center"/>
      <protection/>
    </xf>
    <xf numFmtId="49" fontId="7" fillId="0" borderId="6" xfId="18" applyNumberFormat="1" applyFont="1" applyBorder="1" applyAlignment="1">
      <alignment horizontal="left" vertical="center" wrapText="1"/>
      <protection/>
    </xf>
    <xf numFmtId="49" fontId="7" fillId="0" borderId="14" xfId="18" applyNumberFormat="1" applyFont="1" applyBorder="1" applyAlignment="1">
      <alignment horizontal="left" vertical="center" wrapText="1"/>
      <protection/>
    </xf>
    <xf numFmtId="3" fontId="7" fillId="0" borderId="15" xfId="18" applyNumberFormat="1" applyFont="1" applyBorder="1" applyAlignment="1">
      <alignment vertical="center"/>
      <protection/>
    </xf>
    <xf numFmtId="49" fontId="7" fillId="0" borderId="8" xfId="18" applyNumberFormat="1" applyFont="1" applyBorder="1" applyAlignment="1">
      <alignment horizontal="left" vertical="center" wrapText="1"/>
      <protection/>
    </xf>
    <xf numFmtId="3" fontId="7" fillId="0" borderId="16" xfId="18" applyNumberFormat="1" applyFont="1" applyBorder="1" applyAlignment="1">
      <alignment vertical="center"/>
      <protection/>
    </xf>
    <xf numFmtId="0" fontId="0" fillId="0" borderId="3" xfId="0" applyBorder="1" applyAlignment="1">
      <alignment/>
    </xf>
    <xf numFmtId="49" fontId="7" fillId="0" borderId="0" xfId="18" applyNumberFormat="1" applyFont="1" applyBorder="1" applyAlignment="1">
      <alignment horizontal="left" vertical="center" wrapText="1"/>
      <protection/>
    </xf>
    <xf numFmtId="3" fontId="7" fillId="0" borderId="2" xfId="18" applyNumberFormat="1" applyFont="1" applyBorder="1" applyAlignment="1">
      <alignment vertical="center"/>
      <protection/>
    </xf>
    <xf numFmtId="3" fontId="7" fillId="0" borderId="17" xfId="18" applyNumberFormat="1" applyFont="1" applyBorder="1" applyAlignment="1">
      <alignment vertical="center"/>
      <protection/>
    </xf>
    <xf numFmtId="49" fontId="7" fillId="0" borderId="16" xfId="18" applyNumberFormat="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6" fillId="0" borderId="1" xfId="19" applyNumberFormat="1" applyFont="1" applyBorder="1" applyAlignment="1">
      <alignment horizontal="center" vertical="center" wrapText="1"/>
      <protection/>
    </xf>
    <xf numFmtId="3" fontId="6" fillId="0" borderId="1" xfId="19" applyNumberFormat="1" applyFont="1" applyBorder="1" applyAlignment="1">
      <alignment vertical="center"/>
      <protection/>
    </xf>
    <xf numFmtId="49" fontId="7" fillId="0" borderId="2" xfId="19" applyNumberFormat="1" applyFont="1" applyBorder="1" applyAlignment="1">
      <alignment horizontal="center" vertical="center" wrapText="1"/>
      <protection/>
    </xf>
    <xf numFmtId="49" fontId="7" fillId="0" borderId="3" xfId="19" applyNumberFormat="1" applyFont="1" applyBorder="1" applyAlignment="1">
      <alignment horizontal="left" vertical="top" wrapText="1"/>
      <protection/>
    </xf>
    <xf numFmtId="49" fontId="7" fillId="0" borderId="0" xfId="19" applyNumberFormat="1" applyFont="1" applyBorder="1" applyAlignment="1">
      <alignment vertical="center" wrapText="1"/>
      <protection/>
    </xf>
    <xf numFmtId="3" fontId="7" fillId="0" borderId="2" xfId="19" applyNumberFormat="1" applyFont="1" applyBorder="1" applyAlignment="1">
      <alignment vertical="top"/>
      <protection/>
    </xf>
    <xf numFmtId="49" fontId="7" fillId="0" borderId="12" xfId="19" applyNumberFormat="1" applyFont="1" applyBorder="1" applyAlignment="1">
      <alignment horizontal="left" vertical="top" wrapText="1"/>
      <protection/>
    </xf>
    <xf numFmtId="49" fontId="7" fillId="0" borderId="6" xfId="19" applyNumberFormat="1" applyFont="1" applyBorder="1" applyAlignment="1">
      <alignment vertical="center" wrapText="1"/>
      <protection/>
    </xf>
    <xf numFmtId="3" fontId="7" fillId="0" borderId="13" xfId="19" applyNumberFormat="1" applyFont="1" applyBorder="1" applyAlignment="1">
      <alignment vertical="top"/>
      <protection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49" fontId="7" fillId="0" borderId="18" xfId="18" applyNumberFormat="1" applyFont="1" applyBorder="1" applyAlignment="1">
      <alignment horizontal="left" vertical="center" wrapText="1"/>
      <protection/>
    </xf>
    <xf numFmtId="49" fontId="7" fillId="0" borderId="19" xfId="18" applyNumberFormat="1" applyFont="1" applyBorder="1" applyAlignment="1">
      <alignment vertical="center" wrapText="1"/>
      <protection/>
    </xf>
    <xf numFmtId="3" fontId="7" fillId="0" borderId="20" xfId="18" applyNumberFormat="1" applyFont="1" applyBorder="1" applyAlignment="1">
      <alignment vertical="center"/>
      <protection/>
    </xf>
    <xf numFmtId="49" fontId="7" fillId="0" borderId="9" xfId="18" applyNumberFormat="1" applyFont="1" applyBorder="1" applyAlignment="1">
      <alignment horizontal="center" vertical="center" wrapText="1"/>
      <protection/>
    </xf>
    <xf numFmtId="49" fontId="7" fillId="0" borderId="21" xfId="18" applyNumberFormat="1" applyFont="1" applyBorder="1" applyAlignment="1">
      <alignment horizontal="left" vertical="center" wrapText="1"/>
      <protection/>
    </xf>
    <xf numFmtId="49" fontId="7" fillId="0" borderId="22" xfId="18" applyNumberFormat="1" applyFont="1" applyBorder="1" applyAlignment="1">
      <alignment vertical="center" wrapText="1"/>
      <protection/>
    </xf>
    <xf numFmtId="3" fontId="7" fillId="0" borderId="23" xfId="18" applyNumberFormat="1" applyFont="1" applyBorder="1" applyAlignment="1">
      <alignment vertical="center"/>
      <protection/>
    </xf>
    <xf numFmtId="49" fontId="7" fillId="0" borderId="24" xfId="18" applyNumberFormat="1" applyFont="1" applyBorder="1" applyAlignment="1">
      <alignment horizontal="left" vertical="center" wrapText="1"/>
      <protection/>
    </xf>
    <xf numFmtId="49" fontId="7" fillId="0" borderId="25" xfId="18" applyNumberFormat="1" applyFont="1" applyBorder="1" applyAlignment="1">
      <alignment vertical="center" wrapText="1"/>
      <protection/>
    </xf>
    <xf numFmtId="3" fontId="7" fillId="0" borderId="9" xfId="18" applyNumberFormat="1" applyFont="1" applyBorder="1" applyAlignment="1">
      <alignment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6" fillId="0" borderId="26" xfId="18" applyNumberFormat="1" applyFont="1" applyBorder="1" applyAlignment="1">
      <alignment horizontal="center" vertical="center" wrapText="1"/>
      <protection/>
    </xf>
    <xf numFmtId="49" fontId="6" fillId="0" borderId="28" xfId="18" applyNumberFormat="1" applyFont="1" applyBorder="1" applyAlignment="1">
      <alignment horizontal="center" vertical="center" wrapText="1"/>
      <protection/>
    </xf>
    <xf numFmtId="3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7" fillId="0" borderId="8" xfId="18" applyNumberFormat="1" applyFont="1" applyBorder="1" applyAlignment="1">
      <alignment horizontal="left" vertical="top" wrapText="1"/>
      <protection/>
    </xf>
    <xf numFmtId="3" fontId="7" fillId="0" borderId="16" xfId="18" applyNumberFormat="1" applyFont="1" applyBorder="1" applyAlignment="1">
      <alignment vertical="top"/>
      <protection/>
    </xf>
    <xf numFmtId="0" fontId="0" fillId="0" borderId="1" xfId="0" applyBorder="1" applyAlignment="1">
      <alignment/>
    </xf>
    <xf numFmtId="49" fontId="7" fillId="0" borderId="26" xfId="18" applyNumberFormat="1" applyFont="1" applyBorder="1" applyAlignment="1">
      <alignment horizontal="center" vertical="center" wrapText="1"/>
      <protection/>
    </xf>
    <xf numFmtId="49" fontId="7" fillId="0" borderId="26" xfId="18" applyNumberFormat="1" applyFont="1" applyBorder="1" applyAlignment="1">
      <alignment horizontal="left" vertical="center" wrapText="1"/>
      <protection/>
    </xf>
    <xf numFmtId="49" fontId="7" fillId="0" borderId="27" xfId="18" applyNumberFormat="1" applyFont="1" applyBorder="1" applyAlignment="1">
      <alignment vertical="center" wrapText="1"/>
      <protection/>
    </xf>
    <xf numFmtId="3" fontId="7" fillId="0" borderId="1" xfId="18" applyNumberFormat="1" applyFont="1" applyBorder="1" applyAlignment="1">
      <alignment vertical="center"/>
      <protection/>
    </xf>
    <xf numFmtId="49" fontId="7" fillId="0" borderId="1" xfId="18" applyNumberFormat="1" applyFont="1" applyBorder="1" applyAlignment="1">
      <alignment horizontal="center" vertical="center" wrapText="1"/>
      <protection/>
    </xf>
    <xf numFmtId="49" fontId="7" fillId="0" borderId="26" xfId="18" applyNumberFormat="1" applyFont="1" applyBorder="1" applyAlignment="1">
      <alignment horizontal="left" vertical="top" wrapText="1"/>
      <protection/>
    </xf>
    <xf numFmtId="3" fontId="7" fillId="0" borderId="1" xfId="18" applyNumberFormat="1" applyFont="1" applyBorder="1" applyAlignment="1">
      <alignment vertical="top"/>
      <protection/>
    </xf>
    <xf numFmtId="49" fontId="7" fillId="0" borderId="19" xfId="18" applyNumberFormat="1" applyFont="1" applyBorder="1" applyAlignment="1">
      <alignment horizontal="left" vertical="center" wrapText="1"/>
      <protection/>
    </xf>
    <xf numFmtId="49" fontId="7" fillId="0" borderId="22" xfId="18" applyNumberFormat="1" applyFont="1" applyBorder="1" applyAlignment="1">
      <alignment horizontal="left" vertical="center" wrapText="1"/>
      <protection/>
    </xf>
  </cellXfs>
  <cellStyles count="13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108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2200</v>
      </c>
      <c r="F3" s="17">
        <f>F4+F27+F31</f>
        <v>3325182</v>
      </c>
    </row>
    <row r="4" spans="1:6" ht="37.5" customHeight="1">
      <c r="A4" s="14"/>
      <c r="B4" s="1" t="s">
        <v>51</v>
      </c>
      <c r="C4" s="60" t="s">
        <v>52</v>
      </c>
      <c r="D4" s="61"/>
      <c r="E4" s="2">
        <f>E6</f>
        <v>2200</v>
      </c>
      <c r="F4" s="2">
        <f>SUM(F7:F26)</f>
        <v>3278297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2200</v>
      </c>
      <c r="F6" s="19"/>
    </row>
    <row r="7" spans="1:6" ht="27.75" customHeight="1">
      <c r="A7" s="15"/>
      <c r="B7" s="3"/>
      <c r="C7" s="20" t="s">
        <v>48</v>
      </c>
      <c r="D7" s="9" t="s">
        <v>53</v>
      </c>
      <c r="E7" s="21"/>
      <c r="F7" s="21">
        <v>3400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2178469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187905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362532</v>
      </c>
    </row>
    <row r="11" spans="1:6" ht="20.25" customHeight="1">
      <c r="A11" s="15"/>
      <c r="B11" s="3"/>
      <c r="C11" s="18" t="s">
        <v>24</v>
      </c>
      <c r="D11" s="8" t="s">
        <v>7</v>
      </c>
      <c r="E11" s="19"/>
      <c r="F11" s="19">
        <v>58472</v>
      </c>
    </row>
    <row r="12" spans="1:6" ht="21.75" customHeight="1">
      <c r="A12" s="15"/>
      <c r="B12" s="3"/>
      <c r="C12" s="18" t="s">
        <v>29</v>
      </c>
      <c r="D12" s="8" t="s">
        <v>30</v>
      </c>
      <c r="E12" s="19"/>
      <c r="F12" s="19">
        <v>300</v>
      </c>
    </row>
    <row r="13" spans="1:6" ht="21" customHeight="1">
      <c r="A13" s="15"/>
      <c r="B13" s="3"/>
      <c r="C13" s="18" t="s">
        <v>8</v>
      </c>
      <c r="D13" s="8" t="s">
        <v>9</v>
      </c>
      <c r="E13" s="19"/>
      <c r="F13" s="19">
        <v>14530</v>
      </c>
    </row>
    <row r="14" spans="1:6" ht="19.5" customHeight="1">
      <c r="A14" s="15"/>
      <c r="B14" s="3"/>
      <c r="C14" s="20" t="s">
        <v>10</v>
      </c>
      <c r="D14" s="9" t="s">
        <v>11</v>
      </c>
      <c r="E14" s="21"/>
      <c r="F14" s="21">
        <v>98800</v>
      </c>
    </row>
    <row r="15" spans="1:6" ht="23.25" customHeight="1">
      <c r="A15" s="15"/>
      <c r="B15" s="3"/>
      <c r="C15" s="20" t="s">
        <v>12</v>
      </c>
      <c r="D15" s="9" t="s">
        <v>13</v>
      </c>
      <c r="E15" s="21"/>
      <c r="F15" s="21">
        <v>152800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4080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f>40626+20450</f>
        <v>61076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1450</v>
      </c>
    </row>
    <row r="19" spans="1:6" ht="30.75" customHeight="1">
      <c r="A19" s="15"/>
      <c r="B19" s="3"/>
      <c r="C19" s="22" t="s">
        <v>32</v>
      </c>
      <c r="D19" s="9" t="s">
        <v>34</v>
      </c>
      <c r="E19" s="21"/>
      <c r="F19" s="21">
        <v>1800</v>
      </c>
    </row>
    <row r="20" spans="1:6" ht="36" customHeight="1">
      <c r="A20" s="15"/>
      <c r="B20" s="3"/>
      <c r="C20" s="22" t="s">
        <v>33</v>
      </c>
      <c r="D20" s="9" t="s">
        <v>35</v>
      </c>
      <c r="E20" s="21"/>
      <c r="F20" s="21">
        <v>3800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6282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2000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135383</v>
      </c>
    </row>
    <row r="24" spans="1:6" ht="34.5" customHeight="1">
      <c r="A24" s="15"/>
      <c r="B24" s="3"/>
      <c r="C24" s="20" t="s">
        <v>40</v>
      </c>
      <c r="D24" s="9" t="s">
        <v>41</v>
      </c>
      <c r="E24" s="21"/>
      <c r="F24" s="21">
        <v>1030</v>
      </c>
    </row>
    <row r="25" spans="1:6" ht="39.75" customHeight="1">
      <c r="A25" s="15"/>
      <c r="B25" s="3"/>
      <c r="C25" s="20" t="s">
        <v>37</v>
      </c>
      <c r="D25" s="9" t="s">
        <v>38</v>
      </c>
      <c r="E25" s="21"/>
      <c r="F25" s="21">
        <v>1188</v>
      </c>
    </row>
    <row r="26" spans="1:6" ht="32.25" customHeight="1">
      <c r="A26" s="45"/>
      <c r="B26" s="31"/>
      <c r="C26" s="46" t="s">
        <v>36</v>
      </c>
      <c r="D26" s="47" t="s">
        <v>39</v>
      </c>
      <c r="E26" s="48"/>
      <c r="F26" s="48">
        <v>3000</v>
      </c>
    </row>
    <row r="27" spans="1:6" ht="37.5" customHeight="1">
      <c r="A27" s="14"/>
      <c r="B27" s="1" t="s">
        <v>54</v>
      </c>
      <c r="C27" s="60" t="s">
        <v>55</v>
      </c>
      <c r="D27" s="61"/>
      <c r="E27" s="2">
        <v>0</v>
      </c>
      <c r="F27" s="2">
        <f>SUM(F29:F29)</f>
        <v>31288</v>
      </c>
    </row>
    <row r="28" spans="1:6" ht="9.75" customHeight="1">
      <c r="A28" s="15"/>
      <c r="B28" s="3"/>
      <c r="C28" s="4"/>
      <c r="D28" s="5"/>
      <c r="E28" s="6"/>
      <c r="F28" s="6"/>
    </row>
    <row r="29" spans="1:6" ht="25.5" customHeight="1">
      <c r="A29" s="15"/>
      <c r="B29" s="3"/>
      <c r="C29" s="20" t="s">
        <v>46</v>
      </c>
      <c r="D29" s="9" t="s">
        <v>19</v>
      </c>
      <c r="E29" s="21"/>
      <c r="F29" s="21">
        <v>31288</v>
      </c>
    </row>
    <row r="30" spans="1:6" ht="15">
      <c r="A30" s="15"/>
      <c r="B30" s="11"/>
      <c r="C30" s="25"/>
      <c r="D30" s="7"/>
      <c r="E30" s="26"/>
      <c r="F30" s="26"/>
    </row>
    <row r="31" spans="1:6" ht="37.5" customHeight="1">
      <c r="A31" s="15"/>
      <c r="B31" s="1" t="s">
        <v>56</v>
      </c>
      <c r="C31" s="60" t="s">
        <v>45</v>
      </c>
      <c r="D31" s="61"/>
      <c r="E31" s="2">
        <v>0</v>
      </c>
      <c r="F31" s="2">
        <f>SUM(F33:F33)</f>
        <v>15597</v>
      </c>
    </row>
    <row r="32" spans="1:6" ht="9.75" customHeight="1">
      <c r="A32" s="15"/>
      <c r="B32" s="3"/>
      <c r="C32" s="4"/>
      <c r="D32" s="5"/>
      <c r="E32" s="6"/>
      <c r="F32" s="6"/>
    </row>
    <row r="33" spans="1:6" ht="30" customHeight="1">
      <c r="A33" s="15"/>
      <c r="B33" s="3"/>
      <c r="C33" s="22" t="s">
        <v>18</v>
      </c>
      <c r="D33" s="9" t="s">
        <v>26</v>
      </c>
      <c r="E33" s="21"/>
      <c r="F33" s="21">
        <v>15597</v>
      </c>
    </row>
    <row r="34" spans="1:6" ht="15.75" customHeight="1">
      <c r="A34" s="15"/>
      <c r="B34" s="31"/>
      <c r="C34" s="28"/>
      <c r="D34" s="5"/>
      <c r="E34" s="29"/>
      <c r="F34" s="29"/>
    </row>
    <row r="35" spans="1:6" ht="36" customHeight="1">
      <c r="A35" s="16">
        <v>854</v>
      </c>
      <c r="B35" s="56" t="s">
        <v>57</v>
      </c>
      <c r="C35" s="57"/>
      <c r="D35" s="58"/>
      <c r="E35" s="17">
        <f>E36</f>
        <v>0</v>
      </c>
      <c r="F35" s="17">
        <f>F36</f>
        <v>2100</v>
      </c>
    </row>
    <row r="36" spans="1:6" ht="37.5" customHeight="1">
      <c r="A36" s="14"/>
      <c r="B36" s="1" t="s">
        <v>58</v>
      </c>
      <c r="C36" s="60" t="s">
        <v>59</v>
      </c>
      <c r="D36" s="61"/>
      <c r="E36" s="2">
        <f>E38</f>
        <v>0</v>
      </c>
      <c r="F36" s="2">
        <f>F38</f>
        <v>2100</v>
      </c>
    </row>
    <row r="37" spans="1:6" ht="9.75" customHeight="1">
      <c r="A37" s="15"/>
      <c r="B37" s="3"/>
      <c r="C37" s="4"/>
      <c r="D37" s="5"/>
      <c r="E37" s="6"/>
      <c r="F37" s="6"/>
    </row>
    <row r="38" spans="1:6" ht="22.5" customHeight="1">
      <c r="A38" s="15"/>
      <c r="B38" s="3"/>
      <c r="C38" s="18" t="s">
        <v>62</v>
      </c>
      <c r="D38" s="8" t="s">
        <v>60</v>
      </c>
      <c r="E38" s="19"/>
      <c r="F38" s="19">
        <v>2100</v>
      </c>
    </row>
    <row r="39" spans="1:6" ht="14.25" customHeight="1">
      <c r="A39" s="27"/>
      <c r="B39" s="31"/>
      <c r="C39" s="28"/>
      <c r="D39" s="5"/>
      <c r="E39" s="29"/>
      <c r="F39" s="30"/>
    </row>
    <row r="40" spans="1:6" ht="12.75">
      <c r="A40" s="64"/>
      <c r="B40" s="66" t="s">
        <v>100</v>
      </c>
      <c r="C40" s="66"/>
      <c r="D40" s="67"/>
      <c r="E40" s="69">
        <f>E4</f>
        <v>2200</v>
      </c>
      <c r="F40" s="62">
        <f>F3+F35</f>
        <v>3327282</v>
      </c>
    </row>
    <row r="41" spans="1:6" ht="12.75">
      <c r="A41" s="65"/>
      <c r="B41" s="68"/>
      <c r="C41" s="68"/>
      <c r="D41" s="63"/>
      <c r="E41" s="70"/>
      <c r="F41" s="63"/>
    </row>
  </sheetData>
  <mergeCells count="11">
    <mergeCell ref="C31:D31"/>
    <mergeCell ref="B1:F1"/>
    <mergeCell ref="B35:D35"/>
    <mergeCell ref="C36:D36"/>
    <mergeCell ref="F40:F41"/>
    <mergeCell ref="B3:D3"/>
    <mergeCell ref="C27:D27"/>
    <mergeCell ref="A40:A41"/>
    <mergeCell ref="C4:D4"/>
    <mergeCell ref="B40:D41"/>
    <mergeCell ref="E40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117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1000</v>
      </c>
      <c r="F3" s="17">
        <f>F4+F24+F47</f>
        <v>1377764</v>
      </c>
    </row>
    <row r="4" spans="1:6" ht="37.5" customHeight="1">
      <c r="A4" s="14"/>
      <c r="B4" s="1" t="s">
        <v>51</v>
      </c>
      <c r="C4" s="60" t="s">
        <v>52</v>
      </c>
      <c r="D4" s="61"/>
      <c r="E4" s="2">
        <f>E6</f>
        <v>1000</v>
      </c>
      <c r="F4" s="2">
        <f>SUM(F7:F22)</f>
        <v>77390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1000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600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42331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8915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7786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1256</v>
      </c>
    </row>
    <row r="12" spans="1:6" ht="33.75" customHeight="1">
      <c r="A12" s="15"/>
      <c r="B12" s="3"/>
      <c r="C12" s="18" t="s">
        <v>61</v>
      </c>
      <c r="D12" s="8" t="s">
        <v>63</v>
      </c>
      <c r="E12" s="19"/>
      <c r="F12" s="19">
        <v>300</v>
      </c>
    </row>
    <row r="13" spans="1:6" ht="26.25" customHeight="1">
      <c r="A13" s="15"/>
      <c r="B13" s="3"/>
      <c r="C13" s="18" t="s">
        <v>8</v>
      </c>
      <c r="D13" s="8" t="s">
        <v>9</v>
      </c>
      <c r="E13" s="19"/>
      <c r="F13" s="19">
        <v>1534</v>
      </c>
    </row>
    <row r="14" spans="1:6" ht="19.5" customHeight="1">
      <c r="A14" s="15"/>
      <c r="B14" s="3"/>
      <c r="C14" s="20" t="s">
        <v>10</v>
      </c>
      <c r="D14" s="9" t="s">
        <v>11</v>
      </c>
      <c r="E14" s="21"/>
      <c r="F14" s="21">
        <v>3900</v>
      </c>
    </row>
    <row r="15" spans="1:6" ht="24.75" customHeight="1">
      <c r="A15" s="15"/>
      <c r="B15" s="3"/>
      <c r="C15" s="20" t="s">
        <v>20</v>
      </c>
      <c r="D15" s="9" t="s">
        <v>21</v>
      </c>
      <c r="E15" s="21"/>
      <c r="F15" s="21">
        <v>60</v>
      </c>
    </row>
    <row r="16" spans="1:6" ht="25.5" customHeight="1">
      <c r="A16" s="15"/>
      <c r="B16" s="3"/>
      <c r="C16" s="22" t="s">
        <v>2</v>
      </c>
      <c r="D16" s="9" t="s">
        <v>3</v>
      </c>
      <c r="E16" s="21"/>
      <c r="F16" s="21">
        <v>1518</v>
      </c>
    </row>
    <row r="17" spans="1:6" ht="24" customHeight="1">
      <c r="A17" s="15"/>
      <c r="B17" s="3"/>
      <c r="C17" s="22" t="s">
        <v>28</v>
      </c>
      <c r="D17" s="9" t="s">
        <v>31</v>
      </c>
      <c r="E17" s="21"/>
      <c r="F17" s="21">
        <v>200</v>
      </c>
    </row>
    <row r="18" spans="1:6" ht="36" customHeight="1">
      <c r="A18" s="15"/>
      <c r="B18" s="3"/>
      <c r="C18" s="22" t="s">
        <v>33</v>
      </c>
      <c r="D18" s="9" t="s">
        <v>35</v>
      </c>
      <c r="E18" s="21"/>
      <c r="F18" s="21">
        <v>400</v>
      </c>
    </row>
    <row r="19" spans="1:6" ht="24.75" customHeight="1">
      <c r="A19" s="15"/>
      <c r="B19" s="3"/>
      <c r="C19" s="20" t="s">
        <v>14</v>
      </c>
      <c r="D19" s="9" t="s">
        <v>15</v>
      </c>
      <c r="E19" s="21"/>
      <c r="F19" s="21">
        <v>600</v>
      </c>
    </row>
    <row r="20" spans="1:6" ht="31.5" customHeight="1">
      <c r="A20" s="15"/>
      <c r="B20" s="3"/>
      <c r="C20" s="20" t="s">
        <v>25</v>
      </c>
      <c r="D20" s="9" t="s">
        <v>26</v>
      </c>
      <c r="E20" s="21"/>
      <c r="F20" s="21">
        <v>6590</v>
      </c>
    </row>
    <row r="21" spans="1:6" ht="39.75" customHeight="1">
      <c r="A21" s="15"/>
      <c r="B21" s="3"/>
      <c r="C21" s="20" t="s">
        <v>37</v>
      </c>
      <c r="D21" s="9" t="s">
        <v>38</v>
      </c>
      <c r="E21" s="21"/>
      <c r="F21" s="21">
        <v>400</v>
      </c>
    </row>
    <row r="22" spans="1:6" ht="32.25" customHeight="1">
      <c r="A22" s="15"/>
      <c r="B22" s="3"/>
      <c r="C22" s="23" t="s">
        <v>36</v>
      </c>
      <c r="D22" s="10" t="s">
        <v>39</v>
      </c>
      <c r="E22" s="24"/>
      <c r="F22" s="24">
        <v>1000</v>
      </c>
    </row>
    <row r="23" spans="1:6" ht="15">
      <c r="A23" s="15"/>
      <c r="B23" s="11"/>
      <c r="C23" s="25"/>
      <c r="D23" s="7"/>
      <c r="E23" s="26"/>
      <c r="F23" s="26"/>
    </row>
    <row r="24" spans="1:6" ht="37.5" customHeight="1">
      <c r="A24" s="45"/>
      <c r="B24" s="1" t="s">
        <v>66</v>
      </c>
      <c r="C24" s="60" t="s">
        <v>67</v>
      </c>
      <c r="D24" s="61"/>
      <c r="E24" s="2"/>
      <c r="F24" s="2">
        <f>SUM(F26:F45)</f>
        <v>1276488</v>
      </c>
    </row>
    <row r="25" spans="1:6" ht="9.75" customHeight="1">
      <c r="A25" s="75"/>
      <c r="B25" s="80"/>
      <c r="C25" s="81"/>
      <c r="D25" s="78"/>
      <c r="E25" s="82"/>
      <c r="F25" s="82"/>
    </row>
    <row r="26" spans="1:6" ht="36" customHeight="1">
      <c r="A26" s="14"/>
      <c r="B26" s="49"/>
      <c r="C26" s="50" t="s">
        <v>48</v>
      </c>
      <c r="D26" s="51" t="s">
        <v>53</v>
      </c>
      <c r="E26" s="52"/>
      <c r="F26" s="52">
        <v>1700</v>
      </c>
    </row>
    <row r="27" spans="1:6" ht="30" customHeight="1">
      <c r="A27" s="15"/>
      <c r="B27" s="3"/>
      <c r="C27" s="20" t="s">
        <v>46</v>
      </c>
      <c r="D27" s="9" t="s">
        <v>19</v>
      </c>
      <c r="E27" s="21"/>
      <c r="F27" s="21">
        <v>835825</v>
      </c>
    </row>
    <row r="28" spans="1:6" ht="24.75" customHeight="1">
      <c r="A28" s="15"/>
      <c r="B28" s="3"/>
      <c r="C28" s="20" t="s">
        <v>22</v>
      </c>
      <c r="D28" s="9" t="s">
        <v>5</v>
      </c>
      <c r="E28" s="21"/>
      <c r="F28" s="21">
        <v>64015</v>
      </c>
    </row>
    <row r="29" spans="1:6" ht="23.25" customHeight="1">
      <c r="A29" s="15"/>
      <c r="B29" s="3"/>
      <c r="C29" s="18" t="s">
        <v>23</v>
      </c>
      <c r="D29" s="8" t="s">
        <v>6</v>
      </c>
      <c r="E29" s="19"/>
      <c r="F29" s="19">
        <v>135189</v>
      </c>
    </row>
    <row r="30" spans="1:6" ht="23.25" customHeight="1">
      <c r="A30" s="15"/>
      <c r="B30" s="3"/>
      <c r="C30" s="18" t="s">
        <v>24</v>
      </c>
      <c r="D30" s="8" t="s">
        <v>7</v>
      </c>
      <c r="E30" s="19"/>
      <c r="F30" s="19">
        <v>21804</v>
      </c>
    </row>
    <row r="31" spans="1:6" ht="33.75" customHeight="1">
      <c r="A31" s="15"/>
      <c r="B31" s="3"/>
      <c r="C31" s="18" t="s">
        <v>61</v>
      </c>
      <c r="D31" s="8" t="s">
        <v>63</v>
      </c>
      <c r="E31" s="19"/>
      <c r="F31" s="19">
        <v>500</v>
      </c>
    </row>
    <row r="32" spans="1:6" ht="26.25" customHeight="1">
      <c r="A32" s="15"/>
      <c r="B32" s="3"/>
      <c r="C32" s="18" t="s">
        <v>8</v>
      </c>
      <c r="D32" s="8" t="s">
        <v>9</v>
      </c>
      <c r="E32" s="19"/>
      <c r="F32" s="19">
        <v>9000</v>
      </c>
    </row>
    <row r="33" spans="1:6" ht="19.5" customHeight="1">
      <c r="A33" s="15"/>
      <c r="B33" s="3"/>
      <c r="C33" s="20" t="s">
        <v>10</v>
      </c>
      <c r="D33" s="9" t="s">
        <v>11</v>
      </c>
      <c r="E33" s="21"/>
      <c r="F33" s="21">
        <v>94402</v>
      </c>
    </row>
    <row r="34" spans="1:6" ht="19.5" customHeight="1">
      <c r="A34" s="15"/>
      <c r="B34" s="3"/>
      <c r="C34" s="20" t="s">
        <v>47</v>
      </c>
      <c r="D34" s="9" t="s">
        <v>13</v>
      </c>
      <c r="E34" s="21"/>
      <c r="F34" s="21">
        <v>20000</v>
      </c>
    </row>
    <row r="35" spans="1:6" ht="24.75" customHeight="1">
      <c r="A35" s="15"/>
      <c r="B35" s="3"/>
      <c r="C35" s="20" t="s">
        <v>20</v>
      </c>
      <c r="D35" s="9" t="s">
        <v>21</v>
      </c>
      <c r="E35" s="21"/>
      <c r="F35" s="21">
        <v>1000</v>
      </c>
    </row>
    <row r="36" spans="1:6" ht="25.5" customHeight="1">
      <c r="A36" s="15"/>
      <c r="B36" s="3"/>
      <c r="C36" s="22" t="s">
        <v>2</v>
      </c>
      <c r="D36" s="9" t="s">
        <v>3</v>
      </c>
      <c r="E36" s="21"/>
      <c r="F36" s="21">
        <v>7000</v>
      </c>
    </row>
    <row r="37" spans="1:6" ht="24" customHeight="1">
      <c r="A37" s="15"/>
      <c r="B37" s="3"/>
      <c r="C37" s="22" t="s">
        <v>28</v>
      </c>
      <c r="D37" s="9" t="s">
        <v>31</v>
      </c>
      <c r="E37" s="21"/>
      <c r="F37" s="21">
        <v>2000</v>
      </c>
    </row>
    <row r="38" spans="1:6" ht="30.75" customHeight="1">
      <c r="A38" s="15"/>
      <c r="B38" s="3"/>
      <c r="C38" s="22" t="s">
        <v>32</v>
      </c>
      <c r="D38" s="9" t="s">
        <v>34</v>
      </c>
      <c r="E38" s="21"/>
      <c r="F38" s="21">
        <v>800</v>
      </c>
    </row>
    <row r="39" spans="1:6" ht="36" customHeight="1">
      <c r="A39" s="15"/>
      <c r="B39" s="3"/>
      <c r="C39" s="22" t="s">
        <v>33</v>
      </c>
      <c r="D39" s="9" t="s">
        <v>35</v>
      </c>
      <c r="E39" s="21"/>
      <c r="F39" s="21">
        <v>4600</v>
      </c>
    </row>
    <row r="40" spans="1:6" ht="24.75" customHeight="1">
      <c r="A40" s="15"/>
      <c r="B40" s="3"/>
      <c r="C40" s="20" t="s">
        <v>14</v>
      </c>
      <c r="D40" s="9" t="s">
        <v>15</v>
      </c>
      <c r="E40" s="21"/>
      <c r="F40" s="21">
        <v>1600</v>
      </c>
    </row>
    <row r="41" spans="1:6" ht="24" customHeight="1">
      <c r="A41" s="15"/>
      <c r="B41" s="3"/>
      <c r="C41" s="20" t="s">
        <v>16</v>
      </c>
      <c r="D41" s="9" t="s">
        <v>17</v>
      </c>
      <c r="E41" s="21"/>
      <c r="F41" s="21">
        <v>1200</v>
      </c>
    </row>
    <row r="42" spans="1:6" ht="31.5" customHeight="1">
      <c r="A42" s="15"/>
      <c r="B42" s="3"/>
      <c r="C42" s="20" t="s">
        <v>25</v>
      </c>
      <c r="D42" s="9" t="s">
        <v>26</v>
      </c>
      <c r="E42" s="21"/>
      <c r="F42" s="21">
        <v>59153</v>
      </c>
    </row>
    <row r="43" spans="1:6" ht="34.5" customHeight="1">
      <c r="A43" s="15"/>
      <c r="B43" s="3"/>
      <c r="C43" s="20" t="s">
        <v>40</v>
      </c>
      <c r="D43" s="9" t="s">
        <v>41</v>
      </c>
      <c r="E43" s="21"/>
      <c r="F43" s="21">
        <v>2000</v>
      </c>
    </row>
    <row r="44" spans="1:6" ht="39.75" customHeight="1">
      <c r="A44" s="15"/>
      <c r="B44" s="3"/>
      <c r="C44" s="20" t="s">
        <v>37</v>
      </c>
      <c r="D44" s="9" t="s">
        <v>38</v>
      </c>
      <c r="E44" s="21"/>
      <c r="F44" s="21">
        <v>1400</v>
      </c>
    </row>
    <row r="45" spans="1:6" ht="32.25" customHeight="1">
      <c r="A45" s="15"/>
      <c r="B45" s="3"/>
      <c r="C45" s="23" t="s">
        <v>36</v>
      </c>
      <c r="D45" s="10" t="s">
        <v>39</v>
      </c>
      <c r="E45" s="24"/>
      <c r="F45" s="24">
        <v>13300</v>
      </c>
    </row>
    <row r="46" spans="1:6" ht="15">
      <c r="A46" s="15"/>
      <c r="B46" s="11"/>
      <c r="C46" s="25"/>
      <c r="D46" s="7"/>
      <c r="E46" s="26"/>
      <c r="F46" s="26"/>
    </row>
    <row r="47" spans="1:6" ht="37.5" customHeight="1">
      <c r="A47" s="15"/>
      <c r="B47" s="1" t="s">
        <v>56</v>
      </c>
      <c r="C47" s="60" t="s">
        <v>45</v>
      </c>
      <c r="D47" s="61"/>
      <c r="E47" s="2">
        <v>0</v>
      </c>
      <c r="F47" s="2">
        <f>SUM(F49:F49)</f>
        <v>23886</v>
      </c>
    </row>
    <row r="48" spans="1:6" ht="9.75" customHeight="1">
      <c r="A48" s="15"/>
      <c r="B48" s="3"/>
      <c r="C48" s="4"/>
      <c r="D48" s="5"/>
      <c r="E48" s="6"/>
      <c r="F48" s="6"/>
    </row>
    <row r="49" spans="1:6" ht="30" customHeight="1">
      <c r="A49" s="15"/>
      <c r="B49" s="3"/>
      <c r="C49" s="22" t="s">
        <v>25</v>
      </c>
      <c r="D49" s="9" t="s">
        <v>26</v>
      </c>
      <c r="E49" s="21"/>
      <c r="F49" s="21">
        <v>23886</v>
      </c>
    </row>
    <row r="50" spans="1:6" ht="15.75" customHeight="1">
      <c r="A50" s="15"/>
      <c r="B50" s="31"/>
      <c r="C50" s="28"/>
      <c r="D50" s="5"/>
      <c r="E50" s="29"/>
      <c r="F50" s="29"/>
    </row>
    <row r="51" spans="1:6" ht="36" customHeight="1">
      <c r="A51" s="16">
        <v>854</v>
      </c>
      <c r="B51" s="56" t="s">
        <v>57</v>
      </c>
      <c r="C51" s="57"/>
      <c r="D51" s="58"/>
      <c r="E51" s="17">
        <f>E52</f>
        <v>0</v>
      </c>
      <c r="F51" s="17">
        <f>F52</f>
        <v>900</v>
      </c>
    </row>
    <row r="52" spans="1:6" ht="37.5" customHeight="1">
      <c r="A52" s="14"/>
      <c r="B52" s="1" t="s">
        <v>58</v>
      </c>
      <c r="C52" s="60" t="s">
        <v>59</v>
      </c>
      <c r="D52" s="61"/>
      <c r="E52" s="2">
        <f>E54</f>
        <v>0</v>
      </c>
      <c r="F52" s="2">
        <f>F54</f>
        <v>900</v>
      </c>
    </row>
    <row r="53" spans="1:6" ht="9.75" customHeight="1">
      <c r="A53" s="15"/>
      <c r="B53" s="3"/>
      <c r="C53" s="4"/>
      <c r="D53" s="5"/>
      <c r="E53" s="6"/>
      <c r="F53" s="6"/>
    </row>
    <row r="54" spans="1:6" ht="22.5" customHeight="1">
      <c r="A54" s="15"/>
      <c r="B54" s="3"/>
      <c r="C54" s="18" t="s">
        <v>62</v>
      </c>
      <c r="D54" s="8" t="s">
        <v>60</v>
      </c>
      <c r="E54" s="19"/>
      <c r="F54" s="19">
        <v>900</v>
      </c>
    </row>
    <row r="55" spans="1:6" ht="14.25" customHeight="1">
      <c r="A55" s="27"/>
      <c r="B55" s="31"/>
      <c r="C55" s="28"/>
      <c r="D55" s="5"/>
      <c r="E55" s="29"/>
      <c r="F55" s="30"/>
    </row>
    <row r="56" spans="1:6" ht="12.75">
      <c r="A56" s="64"/>
      <c r="B56" s="66" t="s">
        <v>100</v>
      </c>
      <c r="C56" s="66"/>
      <c r="D56" s="67"/>
      <c r="E56" s="69">
        <f>E3+E51</f>
        <v>1000</v>
      </c>
      <c r="F56" s="69">
        <f>F3+F51</f>
        <v>1378664</v>
      </c>
    </row>
    <row r="57" spans="1:6" ht="12.75">
      <c r="A57" s="65"/>
      <c r="B57" s="68"/>
      <c r="C57" s="68"/>
      <c r="D57" s="63"/>
      <c r="E57" s="70"/>
      <c r="F57" s="70"/>
    </row>
  </sheetData>
  <mergeCells count="11">
    <mergeCell ref="C52:D52"/>
    <mergeCell ref="F56:F57"/>
    <mergeCell ref="B3:D3"/>
    <mergeCell ref="C47:D47"/>
    <mergeCell ref="B51:D51"/>
    <mergeCell ref="C24:D24"/>
    <mergeCell ref="B1:F1"/>
    <mergeCell ref="A56:A57"/>
    <mergeCell ref="C4:D4"/>
    <mergeCell ref="B56:D57"/>
    <mergeCell ref="E56:E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118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900</v>
      </c>
      <c r="F3" s="17">
        <f>F4+F21+F40+F61</f>
        <v>914066</v>
      </c>
    </row>
    <row r="4" spans="1:6" ht="37.5" customHeight="1">
      <c r="A4" s="14"/>
      <c r="B4" s="1" t="s">
        <v>51</v>
      </c>
      <c r="C4" s="60" t="s">
        <v>52</v>
      </c>
      <c r="D4" s="61"/>
      <c r="E4" s="2">
        <f>E6</f>
        <v>900</v>
      </c>
      <c r="F4" s="2">
        <f>SUM(F7:F19)</f>
        <v>47091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900</v>
      </c>
      <c r="F6" s="19"/>
    </row>
    <row r="7" spans="1:6" ht="30" customHeight="1">
      <c r="A7" s="15"/>
      <c r="B7" s="3"/>
      <c r="C7" s="20" t="s">
        <v>46</v>
      </c>
      <c r="D7" s="9" t="s">
        <v>19</v>
      </c>
      <c r="E7" s="21"/>
      <c r="F7" s="21">
        <v>26574</v>
      </c>
    </row>
    <row r="8" spans="1:6" ht="24.75" customHeight="1">
      <c r="A8" s="15"/>
      <c r="B8" s="3"/>
      <c r="C8" s="20" t="s">
        <v>22</v>
      </c>
      <c r="D8" s="9" t="s">
        <v>5</v>
      </c>
      <c r="E8" s="21"/>
      <c r="F8" s="21">
        <v>2500</v>
      </c>
    </row>
    <row r="9" spans="1:6" ht="23.25" customHeight="1">
      <c r="A9" s="15"/>
      <c r="B9" s="3"/>
      <c r="C9" s="18" t="s">
        <v>23</v>
      </c>
      <c r="D9" s="8" t="s">
        <v>6</v>
      </c>
      <c r="E9" s="19"/>
      <c r="F9" s="19">
        <v>4390</v>
      </c>
    </row>
    <row r="10" spans="1:6" ht="23.25" customHeight="1">
      <c r="A10" s="15"/>
      <c r="B10" s="3"/>
      <c r="C10" s="18" t="s">
        <v>24</v>
      </c>
      <c r="D10" s="8" t="s">
        <v>7</v>
      </c>
      <c r="E10" s="19"/>
      <c r="F10" s="19">
        <v>712</v>
      </c>
    </row>
    <row r="11" spans="1:6" ht="26.25" customHeight="1">
      <c r="A11" s="15"/>
      <c r="B11" s="3"/>
      <c r="C11" s="18" t="s">
        <v>8</v>
      </c>
      <c r="D11" s="8" t="s">
        <v>9</v>
      </c>
      <c r="E11" s="19"/>
      <c r="F11" s="19">
        <v>5000</v>
      </c>
    </row>
    <row r="12" spans="1:6" ht="19.5" customHeight="1">
      <c r="A12" s="15"/>
      <c r="B12" s="3"/>
      <c r="C12" s="20" t="s">
        <v>10</v>
      </c>
      <c r="D12" s="9" t="s">
        <v>11</v>
      </c>
      <c r="E12" s="21"/>
      <c r="F12" s="21">
        <v>2100</v>
      </c>
    </row>
    <row r="13" spans="1:6" ht="25.5" customHeight="1">
      <c r="A13" s="15"/>
      <c r="B13" s="3"/>
      <c r="C13" s="22" t="s">
        <v>2</v>
      </c>
      <c r="D13" s="9" t="s">
        <v>3</v>
      </c>
      <c r="E13" s="21"/>
      <c r="F13" s="21">
        <v>300</v>
      </c>
    </row>
    <row r="14" spans="1:6" ht="24" customHeight="1">
      <c r="A14" s="15"/>
      <c r="B14" s="3"/>
      <c r="C14" s="22" t="s">
        <v>28</v>
      </c>
      <c r="D14" s="9" t="s">
        <v>31</v>
      </c>
      <c r="E14" s="21"/>
      <c r="F14" s="21">
        <v>500</v>
      </c>
    </row>
    <row r="15" spans="1:6" ht="36" customHeight="1">
      <c r="A15" s="15"/>
      <c r="B15" s="3"/>
      <c r="C15" s="22" t="s">
        <v>33</v>
      </c>
      <c r="D15" s="9" t="s">
        <v>35</v>
      </c>
      <c r="E15" s="21"/>
      <c r="F15" s="21">
        <v>1220</v>
      </c>
    </row>
    <row r="16" spans="1:6" ht="24.75" customHeight="1">
      <c r="A16" s="15"/>
      <c r="B16" s="3"/>
      <c r="C16" s="20" t="s">
        <v>14</v>
      </c>
      <c r="D16" s="9" t="s">
        <v>15</v>
      </c>
      <c r="E16" s="21"/>
      <c r="F16" s="21">
        <v>1000</v>
      </c>
    </row>
    <row r="17" spans="1:6" ht="31.5" customHeight="1">
      <c r="A17" s="15"/>
      <c r="B17" s="3"/>
      <c r="C17" s="20" t="s">
        <v>25</v>
      </c>
      <c r="D17" s="9" t="s">
        <v>26</v>
      </c>
      <c r="E17" s="21"/>
      <c r="F17" s="21">
        <v>2415</v>
      </c>
    </row>
    <row r="18" spans="1:6" ht="39.75" customHeight="1">
      <c r="A18" s="15"/>
      <c r="B18" s="3"/>
      <c r="C18" s="20" t="s">
        <v>37</v>
      </c>
      <c r="D18" s="9" t="s">
        <v>38</v>
      </c>
      <c r="E18" s="21"/>
      <c r="F18" s="21">
        <v>100</v>
      </c>
    </row>
    <row r="19" spans="1:6" ht="32.25" customHeight="1">
      <c r="A19" s="15"/>
      <c r="B19" s="3"/>
      <c r="C19" s="23" t="s">
        <v>36</v>
      </c>
      <c r="D19" s="10" t="s">
        <v>39</v>
      </c>
      <c r="E19" s="24"/>
      <c r="F19" s="24">
        <v>280</v>
      </c>
    </row>
    <row r="20" spans="1:6" ht="15">
      <c r="A20" s="15"/>
      <c r="B20" s="11"/>
      <c r="C20" s="25"/>
      <c r="D20" s="7"/>
      <c r="E20" s="26"/>
      <c r="F20" s="26"/>
    </row>
    <row r="21" spans="1:6" ht="37.5" customHeight="1">
      <c r="A21" s="15"/>
      <c r="B21" s="1" t="s">
        <v>64</v>
      </c>
      <c r="C21" s="60" t="s">
        <v>65</v>
      </c>
      <c r="D21" s="61"/>
      <c r="E21" s="2">
        <f>E23</f>
        <v>0</v>
      </c>
      <c r="F21" s="2">
        <f>SUM(F24:F38)</f>
        <v>173706</v>
      </c>
    </row>
    <row r="22" spans="1:6" ht="9.75" customHeight="1">
      <c r="A22" s="15"/>
      <c r="B22" s="3"/>
      <c r="C22" s="4"/>
      <c r="D22" s="5"/>
      <c r="E22" s="6"/>
      <c r="F22" s="6"/>
    </row>
    <row r="23" spans="1:6" ht="22.5" customHeight="1">
      <c r="A23" s="15"/>
      <c r="B23" s="3"/>
      <c r="C23" s="18" t="s">
        <v>27</v>
      </c>
      <c r="D23" s="8" t="s">
        <v>4</v>
      </c>
      <c r="E23" s="19"/>
      <c r="F23" s="19"/>
    </row>
    <row r="24" spans="1:6" ht="30" customHeight="1">
      <c r="A24" s="15"/>
      <c r="B24" s="3"/>
      <c r="C24" s="20" t="s">
        <v>46</v>
      </c>
      <c r="D24" s="9" t="s">
        <v>19</v>
      </c>
      <c r="E24" s="21"/>
      <c r="F24" s="21">
        <v>98958</v>
      </c>
    </row>
    <row r="25" spans="1:6" ht="24.75" customHeight="1">
      <c r="A25" s="15"/>
      <c r="B25" s="3"/>
      <c r="C25" s="20" t="s">
        <v>22</v>
      </c>
      <c r="D25" s="9" t="s">
        <v>5</v>
      </c>
      <c r="E25" s="21"/>
      <c r="F25" s="21">
        <v>13000</v>
      </c>
    </row>
    <row r="26" spans="1:6" ht="23.25" customHeight="1">
      <c r="A26" s="45"/>
      <c r="B26" s="31"/>
      <c r="C26" s="25" t="s">
        <v>23</v>
      </c>
      <c r="D26" s="7" t="s">
        <v>6</v>
      </c>
      <c r="E26" s="26"/>
      <c r="F26" s="26">
        <v>16905</v>
      </c>
    </row>
    <row r="27" spans="1:6" ht="23.25" customHeight="1">
      <c r="A27" s="14"/>
      <c r="B27" s="49"/>
      <c r="C27" s="50" t="s">
        <v>24</v>
      </c>
      <c r="D27" s="51" t="s">
        <v>7</v>
      </c>
      <c r="E27" s="52"/>
      <c r="F27" s="52">
        <v>2742</v>
      </c>
    </row>
    <row r="28" spans="1:6" ht="26.25" customHeight="1">
      <c r="A28" s="15"/>
      <c r="B28" s="3"/>
      <c r="C28" s="18" t="s">
        <v>8</v>
      </c>
      <c r="D28" s="8" t="s">
        <v>9</v>
      </c>
      <c r="E28" s="19"/>
      <c r="F28" s="19">
        <v>22800</v>
      </c>
    </row>
    <row r="29" spans="1:6" ht="19.5" customHeight="1">
      <c r="A29" s="15"/>
      <c r="B29" s="3"/>
      <c r="C29" s="20" t="s">
        <v>10</v>
      </c>
      <c r="D29" s="9" t="s">
        <v>11</v>
      </c>
      <c r="E29" s="21"/>
      <c r="F29" s="21">
        <v>2200</v>
      </c>
    </row>
    <row r="30" spans="1:6" ht="19.5" customHeight="1">
      <c r="A30" s="15"/>
      <c r="B30" s="3"/>
      <c r="C30" s="20" t="s">
        <v>47</v>
      </c>
      <c r="D30" s="9" t="s">
        <v>13</v>
      </c>
      <c r="E30" s="21"/>
      <c r="F30" s="21">
        <v>400</v>
      </c>
    </row>
    <row r="31" spans="1:6" ht="25.5" customHeight="1">
      <c r="A31" s="15"/>
      <c r="B31" s="3"/>
      <c r="C31" s="22" t="s">
        <v>2</v>
      </c>
      <c r="D31" s="9" t="s">
        <v>3</v>
      </c>
      <c r="E31" s="21"/>
      <c r="F31" s="21">
        <v>2417</v>
      </c>
    </row>
    <row r="32" spans="1:6" ht="24" customHeight="1">
      <c r="A32" s="15"/>
      <c r="B32" s="3"/>
      <c r="C32" s="22" t="s">
        <v>28</v>
      </c>
      <c r="D32" s="9" t="s">
        <v>31</v>
      </c>
      <c r="E32" s="21"/>
      <c r="F32" s="21">
        <v>300</v>
      </c>
    </row>
    <row r="33" spans="1:6" ht="30.75" customHeight="1">
      <c r="A33" s="15"/>
      <c r="B33" s="3"/>
      <c r="C33" s="22" t="s">
        <v>32</v>
      </c>
      <c r="D33" s="9" t="s">
        <v>34</v>
      </c>
      <c r="E33" s="21"/>
      <c r="F33" s="21">
        <v>1100</v>
      </c>
    </row>
    <row r="34" spans="1:6" ht="36" customHeight="1">
      <c r="A34" s="15"/>
      <c r="B34" s="3"/>
      <c r="C34" s="22" t="s">
        <v>33</v>
      </c>
      <c r="D34" s="9" t="s">
        <v>35</v>
      </c>
      <c r="E34" s="21"/>
      <c r="F34" s="21">
        <v>1000</v>
      </c>
    </row>
    <row r="35" spans="1:6" ht="24.75" customHeight="1">
      <c r="A35" s="15"/>
      <c r="B35" s="3"/>
      <c r="C35" s="20" t="s">
        <v>14</v>
      </c>
      <c r="D35" s="9" t="s">
        <v>15</v>
      </c>
      <c r="E35" s="21"/>
      <c r="F35" s="21">
        <v>1500</v>
      </c>
    </row>
    <row r="36" spans="1:6" ht="31.5" customHeight="1">
      <c r="A36" s="15"/>
      <c r="B36" s="3"/>
      <c r="C36" s="20" t="s">
        <v>25</v>
      </c>
      <c r="D36" s="9" t="s">
        <v>26</v>
      </c>
      <c r="E36" s="21"/>
      <c r="F36" s="21">
        <v>9484</v>
      </c>
    </row>
    <row r="37" spans="1:6" ht="39.75" customHeight="1">
      <c r="A37" s="15"/>
      <c r="B37" s="3"/>
      <c r="C37" s="20" t="s">
        <v>37</v>
      </c>
      <c r="D37" s="9" t="s">
        <v>38</v>
      </c>
      <c r="E37" s="21"/>
      <c r="F37" s="21">
        <v>400</v>
      </c>
    </row>
    <row r="38" spans="1:6" ht="32.25" customHeight="1">
      <c r="A38" s="15"/>
      <c r="B38" s="3"/>
      <c r="C38" s="23" t="s">
        <v>36</v>
      </c>
      <c r="D38" s="10" t="s">
        <v>39</v>
      </c>
      <c r="E38" s="24"/>
      <c r="F38" s="24">
        <v>500</v>
      </c>
    </row>
    <row r="39" spans="1:6" ht="15">
      <c r="A39" s="15"/>
      <c r="B39" s="11"/>
      <c r="C39" s="25"/>
      <c r="D39" s="7"/>
      <c r="E39" s="26"/>
      <c r="F39" s="26"/>
    </row>
    <row r="40" spans="1:6" ht="37.5" customHeight="1">
      <c r="A40" s="15"/>
      <c r="B40" s="1" t="s">
        <v>66</v>
      </c>
      <c r="C40" s="60" t="s">
        <v>67</v>
      </c>
      <c r="D40" s="61"/>
      <c r="E40" s="2"/>
      <c r="F40" s="2">
        <f>SUM(F42:F59)</f>
        <v>690392</v>
      </c>
    </row>
    <row r="41" spans="1:6" ht="9.75" customHeight="1">
      <c r="A41" s="15"/>
      <c r="B41" s="3"/>
      <c r="C41" s="4"/>
      <c r="D41" s="5"/>
      <c r="E41" s="6"/>
      <c r="F41" s="6"/>
    </row>
    <row r="42" spans="1:6" ht="36" customHeight="1">
      <c r="A42" s="15"/>
      <c r="B42" s="3"/>
      <c r="C42" s="20" t="s">
        <v>48</v>
      </c>
      <c r="D42" s="9" t="s">
        <v>53</v>
      </c>
      <c r="E42" s="21"/>
      <c r="F42" s="21">
        <v>48057</v>
      </c>
    </row>
    <row r="43" spans="1:6" ht="30" customHeight="1">
      <c r="A43" s="15"/>
      <c r="B43" s="3"/>
      <c r="C43" s="20" t="s">
        <v>46</v>
      </c>
      <c r="D43" s="9" t="s">
        <v>19</v>
      </c>
      <c r="E43" s="21"/>
      <c r="F43" s="21">
        <v>446272</v>
      </c>
    </row>
    <row r="44" spans="1:6" ht="24.75" customHeight="1">
      <c r="A44" s="15"/>
      <c r="B44" s="3"/>
      <c r="C44" s="20" t="s">
        <v>22</v>
      </c>
      <c r="D44" s="9" t="s">
        <v>5</v>
      </c>
      <c r="E44" s="21"/>
      <c r="F44" s="21">
        <v>32000</v>
      </c>
    </row>
    <row r="45" spans="1:6" ht="23.25" customHeight="1">
      <c r="A45" s="15"/>
      <c r="B45" s="3"/>
      <c r="C45" s="18" t="s">
        <v>23</v>
      </c>
      <c r="D45" s="8" t="s">
        <v>6</v>
      </c>
      <c r="E45" s="19"/>
      <c r="F45" s="19">
        <v>79476</v>
      </c>
    </row>
    <row r="46" spans="1:6" ht="23.25" customHeight="1">
      <c r="A46" s="15"/>
      <c r="B46" s="3"/>
      <c r="C46" s="18" t="s">
        <v>24</v>
      </c>
      <c r="D46" s="8" t="s">
        <v>7</v>
      </c>
      <c r="E46" s="19"/>
      <c r="F46" s="19">
        <v>12895</v>
      </c>
    </row>
    <row r="47" spans="1:6" ht="26.25" customHeight="1">
      <c r="A47" s="15"/>
      <c r="B47" s="3"/>
      <c r="C47" s="18" t="s">
        <v>8</v>
      </c>
      <c r="D47" s="8" t="s">
        <v>9</v>
      </c>
      <c r="E47" s="19"/>
      <c r="F47" s="19">
        <v>24556</v>
      </c>
    </row>
    <row r="48" spans="1:6" ht="19.5" customHeight="1">
      <c r="A48" s="15"/>
      <c r="B48" s="3"/>
      <c r="C48" s="20" t="s">
        <v>10</v>
      </c>
      <c r="D48" s="9" t="s">
        <v>11</v>
      </c>
      <c r="E48" s="21"/>
      <c r="F48" s="21">
        <v>6000</v>
      </c>
    </row>
    <row r="49" spans="1:6" ht="19.5" customHeight="1">
      <c r="A49" s="15"/>
      <c r="B49" s="3"/>
      <c r="C49" s="20" t="s">
        <v>47</v>
      </c>
      <c r="D49" s="9" t="s">
        <v>13</v>
      </c>
      <c r="E49" s="21"/>
      <c r="F49" s="21">
        <v>1000</v>
      </c>
    </row>
    <row r="50" spans="1:6" ht="24.75" customHeight="1">
      <c r="A50" s="15"/>
      <c r="B50" s="3"/>
      <c r="C50" s="20" t="s">
        <v>20</v>
      </c>
      <c r="D50" s="9" t="s">
        <v>21</v>
      </c>
      <c r="E50" s="21"/>
      <c r="F50" s="21">
        <v>400</v>
      </c>
    </row>
    <row r="51" spans="1:6" ht="25.5" customHeight="1">
      <c r="A51" s="15"/>
      <c r="B51" s="3"/>
      <c r="C51" s="22" t="s">
        <v>2</v>
      </c>
      <c r="D51" s="9" t="s">
        <v>3</v>
      </c>
      <c r="E51" s="21"/>
      <c r="F51" s="21">
        <v>1078</v>
      </c>
    </row>
    <row r="52" spans="1:6" ht="24" customHeight="1">
      <c r="A52" s="15"/>
      <c r="B52" s="3"/>
      <c r="C52" s="22" t="s">
        <v>28</v>
      </c>
      <c r="D52" s="9" t="s">
        <v>31</v>
      </c>
      <c r="E52" s="21"/>
      <c r="F52" s="21">
        <v>644</v>
      </c>
    </row>
    <row r="53" spans="1:6" ht="30.75" customHeight="1">
      <c r="A53" s="15"/>
      <c r="B53" s="3"/>
      <c r="C53" s="22" t="s">
        <v>32</v>
      </c>
      <c r="D53" s="9" t="s">
        <v>34</v>
      </c>
      <c r="E53" s="21"/>
      <c r="F53" s="21">
        <v>700</v>
      </c>
    </row>
    <row r="54" spans="1:6" ht="24.75" customHeight="1">
      <c r="A54" s="15"/>
      <c r="B54" s="3"/>
      <c r="C54" s="20" t="s">
        <v>14</v>
      </c>
      <c r="D54" s="9" t="s">
        <v>15</v>
      </c>
      <c r="E54" s="21"/>
      <c r="F54" s="21">
        <v>1000</v>
      </c>
    </row>
    <row r="55" spans="1:6" ht="24" customHeight="1">
      <c r="A55" s="15"/>
      <c r="B55" s="3"/>
      <c r="C55" s="20" t="s">
        <v>16</v>
      </c>
      <c r="D55" s="9" t="s">
        <v>17</v>
      </c>
      <c r="E55" s="21"/>
      <c r="F55" s="21">
        <v>1400</v>
      </c>
    </row>
    <row r="56" spans="1:6" ht="31.5" customHeight="1">
      <c r="A56" s="15"/>
      <c r="B56" s="3"/>
      <c r="C56" s="20" t="s">
        <v>25</v>
      </c>
      <c r="D56" s="9" t="s">
        <v>26</v>
      </c>
      <c r="E56" s="21"/>
      <c r="F56" s="21">
        <v>32482</v>
      </c>
    </row>
    <row r="57" spans="1:6" ht="34.5" customHeight="1">
      <c r="A57" s="15"/>
      <c r="B57" s="3"/>
      <c r="C57" s="20" t="s">
        <v>40</v>
      </c>
      <c r="D57" s="9" t="s">
        <v>41</v>
      </c>
      <c r="E57" s="21"/>
      <c r="F57" s="21">
        <v>280</v>
      </c>
    </row>
    <row r="58" spans="1:6" ht="39.75" customHeight="1">
      <c r="A58" s="15"/>
      <c r="B58" s="3"/>
      <c r="C58" s="20" t="s">
        <v>37</v>
      </c>
      <c r="D58" s="9" t="s">
        <v>38</v>
      </c>
      <c r="E58" s="21"/>
      <c r="F58" s="21">
        <v>300</v>
      </c>
    </row>
    <row r="59" spans="1:6" ht="32.25" customHeight="1">
      <c r="A59" s="15"/>
      <c r="B59" s="3"/>
      <c r="C59" s="23" t="s">
        <v>36</v>
      </c>
      <c r="D59" s="10" t="s">
        <v>39</v>
      </c>
      <c r="E59" s="24"/>
      <c r="F59" s="24">
        <v>1852</v>
      </c>
    </row>
    <row r="60" spans="1:6" ht="15">
      <c r="A60" s="15"/>
      <c r="B60" s="11"/>
      <c r="C60" s="25"/>
      <c r="D60" s="7"/>
      <c r="E60" s="26"/>
      <c r="F60" s="26"/>
    </row>
    <row r="61" spans="1:6" ht="37.5" customHeight="1">
      <c r="A61" s="15"/>
      <c r="B61" s="1" t="s">
        <v>56</v>
      </c>
      <c r="C61" s="60" t="s">
        <v>45</v>
      </c>
      <c r="D61" s="61"/>
      <c r="E61" s="2">
        <v>0</v>
      </c>
      <c r="F61" s="2">
        <f>SUM(F63:F63)</f>
        <v>2877</v>
      </c>
    </row>
    <row r="62" spans="1:6" ht="9.75" customHeight="1">
      <c r="A62" s="15"/>
      <c r="B62" s="3"/>
      <c r="C62" s="4"/>
      <c r="D62" s="5"/>
      <c r="E62" s="6"/>
      <c r="F62" s="6"/>
    </row>
    <row r="63" spans="1:6" ht="30" customHeight="1">
      <c r="A63" s="15"/>
      <c r="B63" s="3"/>
      <c r="C63" s="22" t="s">
        <v>25</v>
      </c>
      <c r="D63" s="9" t="s">
        <v>26</v>
      </c>
      <c r="E63" s="21"/>
      <c r="F63" s="21">
        <v>2877</v>
      </c>
    </row>
    <row r="64" spans="1:6" ht="15.75" customHeight="1">
      <c r="A64" s="15"/>
      <c r="B64" s="31"/>
      <c r="C64" s="28"/>
      <c r="D64" s="5"/>
      <c r="E64" s="29"/>
      <c r="F64" s="29"/>
    </row>
    <row r="65" spans="1:6" ht="36" customHeight="1">
      <c r="A65" s="16">
        <v>854</v>
      </c>
      <c r="B65" s="56" t="s">
        <v>57</v>
      </c>
      <c r="C65" s="57"/>
      <c r="D65" s="58"/>
      <c r="E65" s="17">
        <f>E66</f>
        <v>0</v>
      </c>
      <c r="F65" s="17">
        <f>F66</f>
        <v>900</v>
      </c>
    </row>
    <row r="66" spans="1:6" ht="37.5" customHeight="1">
      <c r="A66" s="14"/>
      <c r="B66" s="1" t="s">
        <v>58</v>
      </c>
      <c r="C66" s="60" t="s">
        <v>59</v>
      </c>
      <c r="D66" s="61"/>
      <c r="E66" s="2">
        <f>E68</f>
        <v>0</v>
      </c>
      <c r="F66" s="2">
        <f>F68</f>
        <v>900</v>
      </c>
    </row>
    <row r="67" spans="1:6" ht="9.75" customHeight="1">
      <c r="A67" s="15"/>
      <c r="B67" s="3"/>
      <c r="C67" s="4"/>
      <c r="D67" s="5"/>
      <c r="E67" s="6"/>
      <c r="F67" s="6"/>
    </row>
    <row r="68" spans="1:6" ht="22.5" customHeight="1">
      <c r="A68" s="15"/>
      <c r="B68" s="3"/>
      <c r="C68" s="18" t="s">
        <v>62</v>
      </c>
      <c r="D68" s="8" t="s">
        <v>60</v>
      </c>
      <c r="E68" s="19"/>
      <c r="F68" s="19">
        <v>900</v>
      </c>
    </row>
    <row r="69" spans="1:6" ht="14.25" customHeight="1">
      <c r="A69" s="27"/>
      <c r="B69" s="31"/>
      <c r="C69" s="28"/>
      <c r="D69" s="5"/>
      <c r="E69" s="29"/>
      <c r="F69" s="30"/>
    </row>
    <row r="70" spans="1:6" ht="12.75">
      <c r="A70" s="64"/>
      <c r="B70" s="66" t="s">
        <v>100</v>
      </c>
      <c r="C70" s="66"/>
      <c r="D70" s="67"/>
      <c r="E70" s="69">
        <f>E3+E65</f>
        <v>900</v>
      </c>
      <c r="F70" s="69">
        <f>F3+F65</f>
        <v>914966</v>
      </c>
    </row>
    <row r="71" spans="1:6" ht="12.75">
      <c r="A71" s="65"/>
      <c r="B71" s="68"/>
      <c r="C71" s="68"/>
      <c r="D71" s="63"/>
      <c r="E71" s="70"/>
      <c r="F71" s="70"/>
    </row>
  </sheetData>
  <mergeCells count="12">
    <mergeCell ref="A70:A71"/>
    <mergeCell ref="C4:D4"/>
    <mergeCell ref="B1:F1"/>
    <mergeCell ref="C66:D66"/>
    <mergeCell ref="B70:D71"/>
    <mergeCell ref="E70:E71"/>
    <mergeCell ref="F70:F71"/>
    <mergeCell ref="B3:D3"/>
    <mergeCell ref="C61:D61"/>
    <mergeCell ref="B65:D65"/>
    <mergeCell ref="C21:D21"/>
    <mergeCell ref="C40:D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119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3800</v>
      </c>
      <c r="F3" s="17">
        <f>F4+F27</f>
        <v>2555568</v>
      </c>
    </row>
    <row r="4" spans="1:6" ht="37.5" customHeight="1">
      <c r="A4" s="15"/>
      <c r="B4" s="1" t="s">
        <v>66</v>
      </c>
      <c r="C4" s="60" t="s">
        <v>67</v>
      </c>
      <c r="D4" s="61"/>
      <c r="E4" s="2">
        <f>E6</f>
        <v>3800</v>
      </c>
      <c r="F4" s="2">
        <f>SUM(F7:F25)</f>
        <v>2540833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3800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112686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1450745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118440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238359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38437</v>
      </c>
    </row>
    <row r="12" spans="1:6" ht="26.25" customHeight="1">
      <c r="A12" s="15"/>
      <c r="B12" s="3"/>
      <c r="C12" s="18" t="s">
        <v>8</v>
      </c>
      <c r="D12" s="8" t="s">
        <v>9</v>
      </c>
      <c r="E12" s="19"/>
      <c r="F12" s="19">
        <v>24500</v>
      </c>
    </row>
    <row r="13" spans="1:6" ht="19.5" customHeight="1">
      <c r="A13" s="15"/>
      <c r="B13" s="3"/>
      <c r="C13" s="20" t="s">
        <v>10</v>
      </c>
      <c r="D13" s="9" t="s">
        <v>11</v>
      </c>
      <c r="E13" s="21"/>
      <c r="F13" s="21">
        <v>242435</v>
      </c>
    </row>
    <row r="14" spans="1:6" ht="24.75" customHeight="1">
      <c r="A14" s="15"/>
      <c r="B14" s="3"/>
      <c r="C14" s="20" t="s">
        <v>20</v>
      </c>
      <c r="D14" s="9" t="s">
        <v>21</v>
      </c>
      <c r="E14" s="21"/>
      <c r="F14" s="21">
        <v>1405</v>
      </c>
    </row>
    <row r="15" spans="1:6" ht="25.5" customHeight="1">
      <c r="A15" s="15"/>
      <c r="B15" s="3"/>
      <c r="C15" s="22" t="s">
        <v>2</v>
      </c>
      <c r="D15" s="9" t="s">
        <v>3</v>
      </c>
      <c r="E15" s="21"/>
      <c r="F15" s="21">
        <v>172681</v>
      </c>
    </row>
    <row r="16" spans="1:6" ht="24" customHeight="1">
      <c r="A16" s="15"/>
      <c r="B16" s="3"/>
      <c r="C16" s="22" t="s">
        <v>28</v>
      </c>
      <c r="D16" s="9" t="s">
        <v>31</v>
      </c>
      <c r="E16" s="21"/>
      <c r="F16" s="21">
        <v>1719</v>
      </c>
    </row>
    <row r="17" spans="1:6" ht="30.75" customHeight="1">
      <c r="A17" s="15"/>
      <c r="B17" s="3"/>
      <c r="C17" s="22" t="s">
        <v>32</v>
      </c>
      <c r="D17" s="9" t="s">
        <v>34</v>
      </c>
      <c r="E17" s="21"/>
      <c r="F17" s="21">
        <v>1450</v>
      </c>
    </row>
    <row r="18" spans="1:6" ht="36" customHeight="1">
      <c r="A18" s="15"/>
      <c r="B18" s="3"/>
      <c r="C18" s="22" t="s">
        <v>33</v>
      </c>
      <c r="D18" s="9" t="s">
        <v>35</v>
      </c>
      <c r="E18" s="21"/>
      <c r="F18" s="21">
        <v>6000</v>
      </c>
    </row>
    <row r="19" spans="1:6" ht="36" customHeight="1">
      <c r="A19" s="15"/>
      <c r="B19" s="3"/>
      <c r="C19" s="22" t="s">
        <v>75</v>
      </c>
      <c r="D19" s="9" t="s">
        <v>76</v>
      </c>
      <c r="E19" s="21"/>
      <c r="F19" s="21">
        <v>8600</v>
      </c>
    </row>
    <row r="20" spans="1:6" ht="24.75" customHeight="1">
      <c r="A20" s="15"/>
      <c r="B20" s="3"/>
      <c r="C20" s="20" t="s">
        <v>14</v>
      </c>
      <c r="D20" s="9" t="s">
        <v>15</v>
      </c>
      <c r="E20" s="21"/>
      <c r="F20" s="21">
        <v>3396</v>
      </c>
    </row>
    <row r="21" spans="1:6" ht="24" customHeight="1">
      <c r="A21" s="15"/>
      <c r="B21" s="3"/>
      <c r="C21" s="20" t="s">
        <v>16</v>
      </c>
      <c r="D21" s="9" t="s">
        <v>17</v>
      </c>
      <c r="E21" s="21"/>
      <c r="F21" s="21">
        <v>14835</v>
      </c>
    </row>
    <row r="22" spans="1:6" ht="31.5" customHeight="1">
      <c r="A22" s="15"/>
      <c r="B22" s="3"/>
      <c r="C22" s="20" t="s">
        <v>25</v>
      </c>
      <c r="D22" s="9" t="s">
        <v>26</v>
      </c>
      <c r="E22" s="21"/>
      <c r="F22" s="21">
        <v>98145</v>
      </c>
    </row>
    <row r="23" spans="1:6" ht="34.5" customHeight="1">
      <c r="A23" s="15"/>
      <c r="B23" s="3"/>
      <c r="C23" s="20" t="s">
        <v>40</v>
      </c>
      <c r="D23" s="9" t="s">
        <v>41</v>
      </c>
      <c r="E23" s="21"/>
      <c r="F23" s="21">
        <v>2500</v>
      </c>
    </row>
    <row r="24" spans="1:6" ht="39.75" customHeight="1">
      <c r="A24" s="45"/>
      <c r="B24" s="31"/>
      <c r="C24" s="46" t="s">
        <v>37</v>
      </c>
      <c r="D24" s="47" t="s">
        <v>38</v>
      </c>
      <c r="E24" s="48"/>
      <c r="F24" s="48">
        <v>1500</v>
      </c>
    </row>
    <row r="25" spans="1:6" ht="32.25" customHeight="1">
      <c r="A25" s="14"/>
      <c r="B25" s="49"/>
      <c r="C25" s="53" t="s">
        <v>36</v>
      </c>
      <c r="D25" s="54" t="s">
        <v>39</v>
      </c>
      <c r="E25" s="55"/>
      <c r="F25" s="55">
        <v>3000</v>
      </c>
    </row>
    <row r="26" spans="1:6" ht="15">
      <c r="A26" s="15"/>
      <c r="B26" s="11"/>
      <c r="C26" s="25"/>
      <c r="D26" s="7"/>
      <c r="E26" s="26"/>
      <c r="F26" s="26"/>
    </row>
    <row r="27" spans="1:6" ht="37.5" customHeight="1">
      <c r="A27" s="15"/>
      <c r="B27" s="1" t="s">
        <v>56</v>
      </c>
      <c r="C27" s="60" t="s">
        <v>45</v>
      </c>
      <c r="D27" s="61"/>
      <c r="E27" s="2">
        <v>0</v>
      </c>
      <c r="F27" s="2">
        <f>SUM(F29:F29)</f>
        <v>14735</v>
      </c>
    </row>
    <row r="28" spans="1:6" ht="9.75" customHeight="1">
      <c r="A28" s="15"/>
      <c r="B28" s="3"/>
      <c r="C28" s="4"/>
      <c r="D28" s="5"/>
      <c r="E28" s="6"/>
      <c r="F28" s="6"/>
    </row>
    <row r="29" spans="1:6" ht="30" customHeight="1">
      <c r="A29" s="15"/>
      <c r="B29" s="3"/>
      <c r="C29" s="22" t="s">
        <v>25</v>
      </c>
      <c r="D29" s="9" t="s">
        <v>26</v>
      </c>
      <c r="E29" s="21"/>
      <c r="F29" s="21">
        <v>14735</v>
      </c>
    </row>
    <row r="30" spans="1:6" ht="15.75" customHeight="1">
      <c r="A30" s="15"/>
      <c r="B30" s="31"/>
      <c r="C30" s="28"/>
      <c r="D30" s="5"/>
      <c r="E30" s="29"/>
      <c r="F30" s="29"/>
    </row>
    <row r="31" spans="1:6" ht="36" customHeight="1">
      <c r="A31" s="16">
        <v>854</v>
      </c>
      <c r="B31" s="56" t="s">
        <v>57</v>
      </c>
      <c r="C31" s="57"/>
      <c r="D31" s="58"/>
      <c r="E31" s="17">
        <f>E32</f>
        <v>0</v>
      </c>
      <c r="F31" s="17">
        <f>F32</f>
        <v>1200</v>
      </c>
    </row>
    <row r="32" spans="1:6" ht="37.5" customHeight="1">
      <c r="A32" s="14"/>
      <c r="B32" s="1" t="s">
        <v>58</v>
      </c>
      <c r="C32" s="60" t="s">
        <v>59</v>
      </c>
      <c r="D32" s="61"/>
      <c r="E32" s="2">
        <f>E34</f>
        <v>0</v>
      </c>
      <c r="F32" s="2">
        <f>F34</f>
        <v>1200</v>
      </c>
    </row>
    <row r="33" spans="1:6" ht="9.75" customHeight="1">
      <c r="A33" s="15"/>
      <c r="B33" s="3"/>
      <c r="C33" s="4"/>
      <c r="D33" s="5"/>
      <c r="E33" s="6"/>
      <c r="F33" s="6"/>
    </row>
    <row r="34" spans="1:6" ht="22.5" customHeight="1">
      <c r="A34" s="15"/>
      <c r="B34" s="3"/>
      <c r="C34" s="18" t="s">
        <v>62</v>
      </c>
      <c r="D34" s="8" t="s">
        <v>60</v>
      </c>
      <c r="E34" s="19"/>
      <c r="F34" s="19">
        <v>1200</v>
      </c>
    </row>
    <row r="35" spans="1:6" ht="14.25" customHeight="1">
      <c r="A35" s="27"/>
      <c r="B35" s="31"/>
      <c r="C35" s="28"/>
      <c r="D35" s="5"/>
      <c r="E35" s="29"/>
      <c r="F35" s="30"/>
    </row>
    <row r="36" spans="1:6" ht="12.75">
      <c r="A36" s="64"/>
      <c r="B36" s="66" t="s">
        <v>100</v>
      </c>
      <c r="C36" s="66"/>
      <c r="D36" s="67"/>
      <c r="E36" s="69">
        <f>E3+E31</f>
        <v>3800</v>
      </c>
      <c r="F36" s="69">
        <f>F3+F31</f>
        <v>2556768</v>
      </c>
    </row>
    <row r="37" spans="1:6" ht="12.75">
      <c r="A37" s="65"/>
      <c r="B37" s="68"/>
      <c r="C37" s="68"/>
      <c r="D37" s="63"/>
      <c r="E37" s="70"/>
      <c r="F37" s="70"/>
    </row>
  </sheetData>
  <mergeCells count="10">
    <mergeCell ref="B1:F1"/>
    <mergeCell ref="A36:A37"/>
    <mergeCell ref="B36:D37"/>
    <mergeCell ref="E36:E37"/>
    <mergeCell ref="C32:D32"/>
    <mergeCell ref="F36:F37"/>
    <mergeCell ref="B3:D3"/>
    <mergeCell ref="C27:D27"/>
    <mergeCell ref="B31:D31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120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1600</v>
      </c>
      <c r="F3" s="17">
        <f>F4+F26</f>
        <v>3050995</v>
      </c>
    </row>
    <row r="4" spans="1:6" ht="37.5" customHeight="1">
      <c r="A4" s="15"/>
      <c r="B4" s="1" t="s">
        <v>66</v>
      </c>
      <c r="C4" s="60" t="s">
        <v>67</v>
      </c>
      <c r="D4" s="61"/>
      <c r="E4" s="2">
        <f>E6</f>
        <v>1600</v>
      </c>
      <c r="F4" s="2">
        <f>SUM(F7:F24)</f>
        <v>2985793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1600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3200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2035500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165500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339020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54681</v>
      </c>
    </row>
    <row r="12" spans="1:6" ht="26.25" customHeight="1">
      <c r="A12" s="15"/>
      <c r="B12" s="3"/>
      <c r="C12" s="18" t="s">
        <v>8</v>
      </c>
      <c r="D12" s="8" t="s">
        <v>9</v>
      </c>
      <c r="E12" s="19"/>
      <c r="F12" s="19">
        <v>16038</v>
      </c>
    </row>
    <row r="13" spans="1:6" ht="19.5" customHeight="1">
      <c r="A13" s="15"/>
      <c r="B13" s="3"/>
      <c r="C13" s="20" t="s">
        <v>10</v>
      </c>
      <c r="D13" s="9" t="s">
        <v>11</v>
      </c>
      <c r="E13" s="21"/>
      <c r="F13" s="21">
        <v>91300</v>
      </c>
    </row>
    <row r="14" spans="1:6" ht="24.75" customHeight="1">
      <c r="A14" s="15"/>
      <c r="B14" s="3"/>
      <c r="C14" s="20" t="s">
        <v>20</v>
      </c>
      <c r="D14" s="9" t="s">
        <v>21</v>
      </c>
      <c r="E14" s="21"/>
      <c r="F14" s="21">
        <v>2000</v>
      </c>
    </row>
    <row r="15" spans="1:6" ht="25.5" customHeight="1">
      <c r="A15" s="15"/>
      <c r="B15" s="3"/>
      <c r="C15" s="22" t="s">
        <v>2</v>
      </c>
      <c r="D15" s="9" t="s">
        <v>3</v>
      </c>
      <c r="E15" s="21"/>
      <c r="F15" s="21">
        <v>117800</v>
      </c>
    </row>
    <row r="16" spans="1:6" ht="24" customHeight="1">
      <c r="A16" s="15"/>
      <c r="B16" s="3"/>
      <c r="C16" s="22" t="s">
        <v>28</v>
      </c>
      <c r="D16" s="9" t="s">
        <v>31</v>
      </c>
      <c r="E16" s="21"/>
      <c r="F16" s="21">
        <v>1428</v>
      </c>
    </row>
    <row r="17" spans="1:6" ht="30.75" customHeight="1">
      <c r="A17" s="15"/>
      <c r="B17" s="3"/>
      <c r="C17" s="22" t="s">
        <v>32</v>
      </c>
      <c r="D17" s="9" t="s">
        <v>34</v>
      </c>
      <c r="E17" s="21"/>
      <c r="F17" s="21">
        <v>1200</v>
      </c>
    </row>
    <row r="18" spans="1:6" ht="36" customHeight="1">
      <c r="A18" s="15"/>
      <c r="B18" s="3"/>
      <c r="C18" s="22" t="s">
        <v>33</v>
      </c>
      <c r="D18" s="9" t="s">
        <v>35</v>
      </c>
      <c r="E18" s="21"/>
      <c r="F18" s="21">
        <v>5000</v>
      </c>
    </row>
    <row r="19" spans="1:6" ht="24.75" customHeight="1">
      <c r="A19" s="15"/>
      <c r="B19" s="3"/>
      <c r="C19" s="20" t="s">
        <v>14</v>
      </c>
      <c r="D19" s="9" t="s">
        <v>15</v>
      </c>
      <c r="E19" s="21"/>
      <c r="F19" s="21">
        <v>2000</v>
      </c>
    </row>
    <row r="20" spans="1:6" ht="24" customHeight="1">
      <c r="A20" s="15"/>
      <c r="B20" s="3"/>
      <c r="C20" s="20" t="s">
        <v>16</v>
      </c>
      <c r="D20" s="9" t="s">
        <v>17</v>
      </c>
      <c r="E20" s="21"/>
      <c r="F20" s="21">
        <v>4000</v>
      </c>
    </row>
    <row r="21" spans="1:6" ht="31.5" customHeight="1">
      <c r="A21" s="15"/>
      <c r="B21" s="3"/>
      <c r="C21" s="20" t="s">
        <v>25</v>
      </c>
      <c r="D21" s="9" t="s">
        <v>26</v>
      </c>
      <c r="E21" s="21"/>
      <c r="F21" s="21">
        <v>142426</v>
      </c>
    </row>
    <row r="22" spans="1:6" ht="34.5" customHeight="1">
      <c r="A22" s="15"/>
      <c r="B22" s="3"/>
      <c r="C22" s="20" t="s">
        <v>40</v>
      </c>
      <c r="D22" s="9" t="s">
        <v>41</v>
      </c>
      <c r="E22" s="21"/>
      <c r="F22" s="21">
        <v>500</v>
      </c>
    </row>
    <row r="23" spans="1:6" ht="39.75" customHeight="1">
      <c r="A23" s="15"/>
      <c r="B23" s="3"/>
      <c r="C23" s="20" t="s">
        <v>37</v>
      </c>
      <c r="D23" s="9" t="s">
        <v>38</v>
      </c>
      <c r="E23" s="21"/>
      <c r="F23" s="21">
        <v>1200</v>
      </c>
    </row>
    <row r="24" spans="1:6" ht="32.25" customHeight="1">
      <c r="A24" s="15"/>
      <c r="B24" s="3"/>
      <c r="C24" s="23" t="s">
        <v>36</v>
      </c>
      <c r="D24" s="10" t="s">
        <v>39</v>
      </c>
      <c r="E24" s="24"/>
      <c r="F24" s="24">
        <v>3000</v>
      </c>
    </row>
    <row r="25" spans="1:6" ht="15">
      <c r="A25" s="45"/>
      <c r="B25" s="11"/>
      <c r="C25" s="25"/>
      <c r="D25" s="7"/>
      <c r="E25" s="26"/>
      <c r="F25" s="26"/>
    </row>
    <row r="26" spans="1:6" ht="37.5" customHeight="1">
      <c r="A26" s="14"/>
      <c r="B26" s="1" t="s">
        <v>56</v>
      </c>
      <c r="C26" s="60" t="s">
        <v>45</v>
      </c>
      <c r="D26" s="61"/>
      <c r="E26" s="2">
        <v>0</v>
      </c>
      <c r="F26" s="2">
        <f>SUM(F28:F28)</f>
        <v>65202</v>
      </c>
    </row>
    <row r="27" spans="1:6" ht="9.75" customHeight="1">
      <c r="A27" s="15"/>
      <c r="B27" s="3"/>
      <c r="C27" s="4"/>
      <c r="D27" s="5"/>
      <c r="E27" s="6"/>
      <c r="F27" s="6"/>
    </row>
    <row r="28" spans="1:6" ht="30" customHeight="1">
      <c r="A28" s="15"/>
      <c r="B28" s="3"/>
      <c r="C28" s="22" t="s">
        <v>25</v>
      </c>
      <c r="D28" s="9" t="s">
        <v>26</v>
      </c>
      <c r="E28" s="21"/>
      <c r="F28" s="21">
        <v>65202</v>
      </c>
    </row>
    <row r="29" spans="1:6" ht="15.75" customHeight="1">
      <c r="A29" s="15"/>
      <c r="B29" s="31"/>
      <c r="C29" s="28"/>
      <c r="D29" s="5"/>
      <c r="E29" s="29"/>
      <c r="F29" s="29"/>
    </row>
    <row r="30" spans="1:6" ht="36" customHeight="1">
      <c r="A30" s="16">
        <v>854</v>
      </c>
      <c r="B30" s="56" t="s">
        <v>57</v>
      </c>
      <c r="C30" s="57"/>
      <c r="D30" s="58"/>
      <c r="E30" s="17">
        <f>E31</f>
        <v>0</v>
      </c>
      <c r="F30" s="17">
        <f>F31</f>
        <v>2100</v>
      </c>
    </row>
    <row r="31" spans="1:6" ht="37.5" customHeight="1">
      <c r="A31" s="14"/>
      <c r="B31" s="1" t="s">
        <v>58</v>
      </c>
      <c r="C31" s="60" t="s">
        <v>59</v>
      </c>
      <c r="D31" s="61"/>
      <c r="E31" s="2">
        <f>E33</f>
        <v>0</v>
      </c>
      <c r="F31" s="2">
        <f>F33</f>
        <v>2100</v>
      </c>
    </row>
    <row r="32" spans="1:6" ht="9.75" customHeight="1">
      <c r="A32" s="15"/>
      <c r="B32" s="3"/>
      <c r="C32" s="4"/>
      <c r="D32" s="5"/>
      <c r="E32" s="6"/>
      <c r="F32" s="6"/>
    </row>
    <row r="33" spans="1:6" ht="22.5" customHeight="1">
      <c r="A33" s="15"/>
      <c r="B33" s="3"/>
      <c r="C33" s="18" t="s">
        <v>62</v>
      </c>
      <c r="D33" s="8" t="s">
        <v>60</v>
      </c>
      <c r="E33" s="19"/>
      <c r="F33" s="19">
        <v>2100</v>
      </c>
    </row>
    <row r="34" spans="1:6" ht="14.25" customHeight="1">
      <c r="A34" s="27"/>
      <c r="B34" s="31"/>
      <c r="C34" s="28"/>
      <c r="D34" s="5"/>
      <c r="E34" s="29"/>
      <c r="F34" s="30"/>
    </row>
    <row r="35" spans="1:6" ht="12.75">
      <c r="A35" s="64"/>
      <c r="B35" s="66" t="s">
        <v>100</v>
      </c>
      <c r="C35" s="66"/>
      <c r="D35" s="67"/>
      <c r="E35" s="69">
        <f>E3+E30</f>
        <v>1600</v>
      </c>
      <c r="F35" s="69">
        <f>F3+F30</f>
        <v>3053095</v>
      </c>
    </row>
    <row r="36" spans="1:6" ht="12.75">
      <c r="A36" s="65"/>
      <c r="B36" s="68"/>
      <c r="C36" s="68"/>
      <c r="D36" s="63"/>
      <c r="E36" s="70"/>
      <c r="F36" s="70"/>
    </row>
  </sheetData>
  <mergeCells count="10">
    <mergeCell ref="B1:F1"/>
    <mergeCell ref="A35:A36"/>
    <mergeCell ref="B35:D36"/>
    <mergeCell ref="E35:E36"/>
    <mergeCell ref="C31:D31"/>
    <mergeCell ref="F35:F36"/>
    <mergeCell ref="B3:D3"/>
    <mergeCell ref="C26:D26"/>
    <mergeCell ref="B30:D30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121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900</v>
      </c>
      <c r="F3" s="17">
        <f>F4+F28</f>
        <v>702743</v>
      </c>
    </row>
    <row r="4" spans="1:6" ht="37.5" customHeight="1">
      <c r="A4" s="15"/>
      <c r="B4" s="1" t="s">
        <v>77</v>
      </c>
      <c r="C4" s="60" t="s">
        <v>78</v>
      </c>
      <c r="D4" s="61"/>
      <c r="E4" s="2">
        <f>E6</f>
        <v>900</v>
      </c>
      <c r="F4" s="2">
        <f>SUM(F7:F26)</f>
        <v>700697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900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26084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373845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29500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63656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10328</v>
      </c>
    </row>
    <row r="12" spans="1:6" ht="23.25" customHeight="1">
      <c r="A12" s="15"/>
      <c r="B12" s="3"/>
      <c r="C12" s="18" t="s">
        <v>29</v>
      </c>
      <c r="D12" s="8" t="s">
        <v>30</v>
      </c>
      <c r="E12" s="19"/>
      <c r="F12" s="19">
        <v>1764</v>
      </c>
    </row>
    <row r="13" spans="1:6" ht="26.25" customHeight="1">
      <c r="A13" s="15"/>
      <c r="B13" s="3"/>
      <c r="C13" s="18" t="s">
        <v>8</v>
      </c>
      <c r="D13" s="8" t="s">
        <v>9</v>
      </c>
      <c r="E13" s="19"/>
      <c r="F13" s="19">
        <v>44989</v>
      </c>
    </row>
    <row r="14" spans="1:6" ht="31.5" customHeight="1">
      <c r="A14" s="15"/>
      <c r="B14" s="3"/>
      <c r="C14" s="18" t="s">
        <v>70</v>
      </c>
      <c r="D14" s="8" t="s">
        <v>71</v>
      </c>
      <c r="E14" s="19"/>
      <c r="F14" s="19">
        <v>80000</v>
      </c>
    </row>
    <row r="15" spans="1:6" ht="19.5" customHeight="1">
      <c r="A15" s="15"/>
      <c r="B15" s="3"/>
      <c r="C15" s="20" t="s">
        <v>10</v>
      </c>
      <c r="D15" s="9" t="s">
        <v>11</v>
      </c>
      <c r="E15" s="21"/>
      <c r="F15" s="21">
        <v>26000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800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v>10459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348</v>
      </c>
    </row>
    <row r="19" spans="1:6" ht="30.75" customHeight="1">
      <c r="A19" s="15"/>
      <c r="B19" s="3"/>
      <c r="C19" s="22" t="s">
        <v>32</v>
      </c>
      <c r="D19" s="9" t="s">
        <v>34</v>
      </c>
      <c r="E19" s="21"/>
      <c r="F19" s="21">
        <v>1200</v>
      </c>
    </row>
    <row r="20" spans="1:6" ht="36" customHeight="1">
      <c r="A20" s="15"/>
      <c r="B20" s="3"/>
      <c r="C20" s="22" t="s">
        <v>33</v>
      </c>
      <c r="D20" s="9" t="s">
        <v>35</v>
      </c>
      <c r="E20" s="21"/>
      <c r="F20" s="21">
        <v>2300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1400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2234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19938</v>
      </c>
    </row>
    <row r="24" spans="1:6" ht="34.5" customHeight="1">
      <c r="A24" s="15"/>
      <c r="B24" s="3"/>
      <c r="C24" s="20" t="s">
        <v>40</v>
      </c>
      <c r="D24" s="9" t="s">
        <v>41</v>
      </c>
      <c r="E24" s="21"/>
      <c r="F24" s="21">
        <v>2572</v>
      </c>
    </row>
    <row r="25" spans="1:6" ht="39.75" customHeight="1">
      <c r="A25" s="45"/>
      <c r="B25" s="31"/>
      <c r="C25" s="46" t="s">
        <v>37</v>
      </c>
      <c r="D25" s="47" t="s">
        <v>38</v>
      </c>
      <c r="E25" s="48"/>
      <c r="F25" s="48">
        <v>280</v>
      </c>
    </row>
    <row r="26" spans="1:6" ht="32.25" customHeight="1">
      <c r="A26" s="14"/>
      <c r="B26" s="49"/>
      <c r="C26" s="53" t="s">
        <v>36</v>
      </c>
      <c r="D26" s="54" t="s">
        <v>39</v>
      </c>
      <c r="E26" s="55"/>
      <c r="F26" s="55">
        <v>3000</v>
      </c>
    </row>
    <row r="27" spans="1:6" ht="15">
      <c r="A27" s="15"/>
      <c r="B27" s="11"/>
      <c r="C27" s="25"/>
      <c r="D27" s="7"/>
      <c r="E27" s="26"/>
      <c r="F27" s="26"/>
    </row>
    <row r="28" spans="1:6" ht="37.5" customHeight="1">
      <c r="A28" s="15"/>
      <c r="B28" s="1" t="s">
        <v>56</v>
      </c>
      <c r="C28" s="60" t="s">
        <v>45</v>
      </c>
      <c r="D28" s="61"/>
      <c r="E28" s="2">
        <v>0</v>
      </c>
      <c r="F28" s="2">
        <f>SUM(F30:F30)</f>
        <v>2046</v>
      </c>
    </row>
    <row r="29" spans="1:6" ht="9.75" customHeight="1">
      <c r="A29" s="15"/>
      <c r="B29" s="3"/>
      <c r="C29" s="4"/>
      <c r="D29" s="5"/>
      <c r="E29" s="6"/>
      <c r="F29" s="6"/>
    </row>
    <row r="30" spans="1:6" ht="30" customHeight="1">
      <c r="A30" s="15"/>
      <c r="B30" s="3"/>
      <c r="C30" s="22" t="s">
        <v>25</v>
      </c>
      <c r="D30" s="9" t="s">
        <v>26</v>
      </c>
      <c r="E30" s="21"/>
      <c r="F30" s="21">
        <v>2046</v>
      </c>
    </row>
    <row r="31" spans="1:6" ht="15.75" customHeight="1">
      <c r="A31" s="15"/>
      <c r="B31" s="31"/>
      <c r="C31" s="28"/>
      <c r="D31" s="5"/>
      <c r="E31" s="29"/>
      <c r="F31" s="29"/>
    </row>
    <row r="32" spans="1:6" ht="12.75">
      <c r="A32" s="64"/>
      <c r="B32" s="66" t="s">
        <v>100</v>
      </c>
      <c r="C32" s="66"/>
      <c r="D32" s="67"/>
      <c r="E32" s="69">
        <f>E3</f>
        <v>900</v>
      </c>
      <c r="F32" s="69">
        <f>F3</f>
        <v>702743</v>
      </c>
    </row>
    <row r="33" spans="1:6" ht="12.75">
      <c r="A33" s="65"/>
      <c r="B33" s="68"/>
      <c r="C33" s="68"/>
      <c r="D33" s="63"/>
      <c r="E33" s="70"/>
      <c r="F33" s="70"/>
    </row>
  </sheetData>
  <mergeCells count="8">
    <mergeCell ref="E32:E33"/>
    <mergeCell ref="F32:F33"/>
    <mergeCell ref="B3:D3"/>
    <mergeCell ref="C28:D28"/>
    <mergeCell ref="A32:A33"/>
    <mergeCell ref="C4:D4"/>
    <mergeCell ref="B32:D33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122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s="34" customFormat="1" ht="31.5" customHeight="1">
      <c r="A3" s="32">
        <v>851</v>
      </c>
      <c r="B3" s="56" t="s">
        <v>102</v>
      </c>
      <c r="C3" s="57"/>
      <c r="D3" s="58"/>
      <c r="E3" s="33">
        <f>E4</f>
        <v>0</v>
      </c>
      <c r="F3" s="33">
        <f>F4</f>
        <v>1685</v>
      </c>
    </row>
    <row r="4" spans="1:6" ht="59.25" customHeight="1">
      <c r="A4" s="15"/>
      <c r="B4" s="35" t="s">
        <v>103</v>
      </c>
      <c r="C4" s="71" t="s">
        <v>104</v>
      </c>
      <c r="D4" s="72"/>
      <c r="E4" s="36"/>
      <c r="F4" s="36">
        <f>F6</f>
        <v>1685</v>
      </c>
    </row>
    <row r="5" spans="1:6" ht="15">
      <c r="A5" s="15"/>
      <c r="B5" s="37"/>
      <c r="C5" s="38"/>
      <c r="D5" s="39"/>
      <c r="E5" s="40"/>
      <c r="F5" s="40"/>
    </row>
    <row r="6" spans="1:8" ht="21" customHeight="1">
      <c r="A6" s="15"/>
      <c r="B6" s="37"/>
      <c r="C6" s="41" t="s">
        <v>105</v>
      </c>
      <c r="D6" s="42" t="s">
        <v>106</v>
      </c>
      <c r="E6" s="43"/>
      <c r="F6" s="43">
        <v>1685</v>
      </c>
      <c r="H6" s="44"/>
    </row>
    <row r="7" spans="1:6" ht="12" customHeight="1">
      <c r="A7" s="15"/>
      <c r="B7" s="37"/>
      <c r="C7" s="41"/>
      <c r="D7" s="42"/>
      <c r="E7" s="43"/>
      <c r="F7" s="43"/>
    </row>
    <row r="8" spans="1:9" ht="36" customHeight="1">
      <c r="A8" s="16">
        <v>854</v>
      </c>
      <c r="B8" s="56" t="s">
        <v>57</v>
      </c>
      <c r="C8" s="57"/>
      <c r="D8" s="58"/>
      <c r="E8" s="17">
        <f>E9</f>
        <v>3900</v>
      </c>
      <c r="F8" s="17">
        <f>F9+F35+F39</f>
        <v>4023095</v>
      </c>
      <c r="I8" s="44"/>
    </row>
    <row r="9" spans="1:6" ht="37.5" customHeight="1">
      <c r="A9" s="14"/>
      <c r="B9" s="1" t="s">
        <v>87</v>
      </c>
      <c r="C9" s="60" t="s">
        <v>79</v>
      </c>
      <c r="D9" s="61"/>
      <c r="E9" s="2">
        <f>E11</f>
        <v>3900</v>
      </c>
      <c r="F9" s="2">
        <f>SUM(F12:F33)</f>
        <v>3978494</v>
      </c>
    </row>
    <row r="10" spans="1:6" ht="9.75" customHeight="1">
      <c r="A10" s="15"/>
      <c r="B10" s="3"/>
      <c r="C10" s="4"/>
      <c r="D10" s="5"/>
      <c r="E10" s="6"/>
      <c r="F10" s="6"/>
    </row>
    <row r="11" spans="1:6" ht="22.5" customHeight="1">
      <c r="A11" s="15"/>
      <c r="B11" s="3"/>
      <c r="C11" s="18" t="s">
        <v>27</v>
      </c>
      <c r="D11" s="8" t="s">
        <v>4</v>
      </c>
      <c r="E11" s="19">
        <v>3900</v>
      </c>
      <c r="F11" s="19"/>
    </row>
    <row r="12" spans="1:6" ht="36" customHeight="1">
      <c r="A12" s="15"/>
      <c r="B12" s="3"/>
      <c r="C12" s="20" t="s">
        <v>48</v>
      </c>
      <c r="D12" s="9" t="s">
        <v>53</v>
      </c>
      <c r="E12" s="21"/>
      <c r="F12" s="21">
        <v>14500</v>
      </c>
    </row>
    <row r="13" spans="1:6" ht="30" customHeight="1">
      <c r="A13" s="15"/>
      <c r="B13" s="3"/>
      <c r="C13" s="20" t="s">
        <v>80</v>
      </c>
      <c r="D13" s="9" t="s">
        <v>81</v>
      </c>
      <c r="E13" s="21"/>
      <c r="F13" s="21">
        <v>1200</v>
      </c>
    </row>
    <row r="14" spans="1:6" ht="24.75" customHeight="1">
      <c r="A14" s="15"/>
      <c r="B14" s="3"/>
      <c r="C14" s="20" t="s">
        <v>46</v>
      </c>
      <c r="D14" s="9" t="s">
        <v>19</v>
      </c>
      <c r="E14" s="21"/>
      <c r="F14" s="21">
        <v>2650866</v>
      </c>
    </row>
    <row r="15" spans="1:6" ht="24.75" customHeight="1">
      <c r="A15" s="15"/>
      <c r="B15" s="3"/>
      <c r="C15" s="20" t="s">
        <v>22</v>
      </c>
      <c r="D15" s="9" t="s">
        <v>5</v>
      </c>
      <c r="E15" s="21"/>
      <c r="F15" s="21">
        <v>192000</v>
      </c>
    </row>
    <row r="16" spans="1:6" ht="23.25" customHeight="1">
      <c r="A16" s="15"/>
      <c r="B16" s="3"/>
      <c r="C16" s="18" t="s">
        <v>23</v>
      </c>
      <c r="D16" s="8" t="s">
        <v>6</v>
      </c>
      <c r="E16" s="19"/>
      <c r="F16" s="19">
        <v>447000</v>
      </c>
    </row>
    <row r="17" spans="1:6" ht="23.25" customHeight="1">
      <c r="A17" s="15"/>
      <c r="B17" s="3"/>
      <c r="C17" s="18" t="s">
        <v>24</v>
      </c>
      <c r="D17" s="8" t="s">
        <v>7</v>
      </c>
      <c r="E17" s="19"/>
      <c r="F17" s="19">
        <v>69000</v>
      </c>
    </row>
    <row r="18" spans="1:6" ht="26.25" customHeight="1">
      <c r="A18" s="15"/>
      <c r="B18" s="3"/>
      <c r="C18" s="18" t="s">
        <v>8</v>
      </c>
      <c r="D18" s="8" t="s">
        <v>9</v>
      </c>
      <c r="E18" s="19"/>
      <c r="F18" s="19">
        <v>41910</v>
      </c>
    </row>
    <row r="19" spans="1:6" ht="26.25" customHeight="1">
      <c r="A19" s="15"/>
      <c r="B19" s="3"/>
      <c r="C19" s="18" t="s">
        <v>82</v>
      </c>
      <c r="D19" s="8" t="s">
        <v>84</v>
      </c>
      <c r="E19" s="19"/>
      <c r="F19" s="19">
        <v>6700</v>
      </c>
    </row>
    <row r="20" spans="1:6" ht="32.25" customHeight="1">
      <c r="A20" s="15"/>
      <c r="B20" s="3"/>
      <c r="C20" s="18" t="s">
        <v>83</v>
      </c>
      <c r="D20" s="8" t="s">
        <v>85</v>
      </c>
      <c r="E20" s="19"/>
      <c r="F20" s="19">
        <v>1400</v>
      </c>
    </row>
    <row r="21" spans="1:6" ht="19.5" customHeight="1">
      <c r="A21" s="15"/>
      <c r="B21" s="3"/>
      <c r="C21" s="20" t="s">
        <v>10</v>
      </c>
      <c r="D21" s="9" t="s">
        <v>11</v>
      </c>
      <c r="E21" s="21"/>
      <c r="F21" s="21">
        <v>140000</v>
      </c>
    </row>
    <row r="22" spans="1:6" ht="23.25" customHeight="1">
      <c r="A22" s="15"/>
      <c r="B22" s="3"/>
      <c r="C22" s="20" t="s">
        <v>12</v>
      </c>
      <c r="D22" s="9" t="s">
        <v>13</v>
      </c>
      <c r="E22" s="21"/>
      <c r="F22" s="21">
        <v>190000</v>
      </c>
    </row>
    <row r="23" spans="1:6" ht="24.75" customHeight="1">
      <c r="A23" s="15"/>
      <c r="B23" s="3"/>
      <c r="C23" s="20" t="s">
        <v>20</v>
      </c>
      <c r="D23" s="9" t="s">
        <v>21</v>
      </c>
      <c r="E23" s="21"/>
      <c r="F23" s="21">
        <v>3000</v>
      </c>
    </row>
    <row r="24" spans="1:6" ht="25.5" customHeight="1">
      <c r="A24" s="15"/>
      <c r="B24" s="3"/>
      <c r="C24" s="22" t="s">
        <v>2</v>
      </c>
      <c r="D24" s="9" t="s">
        <v>3</v>
      </c>
      <c r="E24" s="21"/>
      <c r="F24" s="21">
        <v>29036</v>
      </c>
    </row>
    <row r="25" spans="1:6" ht="24" customHeight="1">
      <c r="A25" s="15"/>
      <c r="B25" s="3"/>
      <c r="C25" s="22" t="s">
        <v>28</v>
      </c>
      <c r="D25" s="9" t="s">
        <v>31</v>
      </c>
      <c r="E25" s="21"/>
      <c r="F25" s="21">
        <v>1910</v>
      </c>
    </row>
    <row r="26" spans="1:6" ht="30.75" customHeight="1">
      <c r="A26" s="45"/>
      <c r="B26" s="31"/>
      <c r="C26" s="83" t="s">
        <v>32</v>
      </c>
      <c r="D26" s="47" t="s">
        <v>34</v>
      </c>
      <c r="E26" s="48"/>
      <c r="F26" s="48">
        <v>1800</v>
      </c>
    </row>
    <row r="27" spans="1:6" ht="36" customHeight="1">
      <c r="A27" s="14"/>
      <c r="B27" s="49"/>
      <c r="C27" s="84" t="s">
        <v>33</v>
      </c>
      <c r="D27" s="51" t="s">
        <v>35</v>
      </c>
      <c r="E27" s="52"/>
      <c r="F27" s="52">
        <v>6000</v>
      </c>
    </row>
    <row r="28" spans="1:6" ht="24.75" customHeight="1">
      <c r="A28" s="15"/>
      <c r="B28" s="3"/>
      <c r="C28" s="20" t="s">
        <v>14</v>
      </c>
      <c r="D28" s="9" t="s">
        <v>15</v>
      </c>
      <c r="E28" s="21"/>
      <c r="F28" s="21">
        <v>4500</v>
      </c>
    </row>
    <row r="29" spans="1:6" ht="24" customHeight="1">
      <c r="A29" s="15"/>
      <c r="B29" s="3"/>
      <c r="C29" s="20" t="s">
        <v>16</v>
      </c>
      <c r="D29" s="9" t="s">
        <v>17</v>
      </c>
      <c r="E29" s="21"/>
      <c r="F29" s="21">
        <v>6000</v>
      </c>
    </row>
    <row r="30" spans="1:6" ht="31.5" customHeight="1">
      <c r="A30" s="15"/>
      <c r="B30" s="3"/>
      <c r="C30" s="20" t="s">
        <v>25</v>
      </c>
      <c r="D30" s="9" t="s">
        <v>26</v>
      </c>
      <c r="E30" s="21"/>
      <c r="F30" s="21">
        <v>162072</v>
      </c>
    </row>
    <row r="31" spans="1:6" ht="34.5" customHeight="1">
      <c r="A31" s="15"/>
      <c r="B31" s="3"/>
      <c r="C31" s="20" t="s">
        <v>40</v>
      </c>
      <c r="D31" s="9" t="s">
        <v>41</v>
      </c>
      <c r="E31" s="21"/>
      <c r="F31" s="21">
        <v>5000</v>
      </c>
    </row>
    <row r="32" spans="1:6" ht="39.75" customHeight="1">
      <c r="A32" s="15"/>
      <c r="B32" s="3"/>
      <c r="C32" s="20" t="s">
        <v>37</v>
      </c>
      <c r="D32" s="9" t="s">
        <v>38</v>
      </c>
      <c r="E32" s="21"/>
      <c r="F32" s="21">
        <v>1600</v>
      </c>
    </row>
    <row r="33" spans="1:6" ht="32.25" customHeight="1">
      <c r="A33" s="15"/>
      <c r="B33" s="3"/>
      <c r="C33" s="23" t="s">
        <v>36</v>
      </c>
      <c r="D33" s="10" t="s">
        <v>39</v>
      </c>
      <c r="E33" s="24"/>
      <c r="F33" s="24">
        <v>3000</v>
      </c>
    </row>
    <row r="34" spans="1:6" ht="15">
      <c r="A34" s="15"/>
      <c r="B34" s="11"/>
      <c r="C34" s="25"/>
      <c r="D34" s="7"/>
      <c r="E34" s="26"/>
      <c r="F34" s="26"/>
    </row>
    <row r="35" spans="1:6" ht="37.5" customHeight="1">
      <c r="A35" s="15"/>
      <c r="B35" s="1" t="s">
        <v>58</v>
      </c>
      <c r="C35" s="60" t="s">
        <v>59</v>
      </c>
      <c r="D35" s="61"/>
      <c r="E35" s="2">
        <v>0</v>
      </c>
      <c r="F35" s="2">
        <f>SUM(F37:F37)</f>
        <v>600</v>
      </c>
    </row>
    <row r="36" spans="1:6" ht="9.75" customHeight="1">
      <c r="A36" s="15"/>
      <c r="B36" s="3"/>
      <c r="C36" s="4"/>
      <c r="D36" s="5"/>
      <c r="E36" s="6"/>
      <c r="F36" s="6"/>
    </row>
    <row r="37" spans="1:6" ht="30" customHeight="1">
      <c r="A37" s="15"/>
      <c r="B37" s="3"/>
      <c r="C37" s="18" t="s">
        <v>62</v>
      </c>
      <c r="D37" s="8" t="s">
        <v>60</v>
      </c>
      <c r="E37" s="21"/>
      <c r="F37" s="21">
        <v>600</v>
      </c>
    </row>
    <row r="38" spans="1:6" ht="15">
      <c r="A38" s="15"/>
      <c r="B38" s="11"/>
      <c r="C38" s="25"/>
      <c r="D38" s="7"/>
      <c r="E38" s="26"/>
      <c r="F38" s="26"/>
    </row>
    <row r="39" spans="1:6" ht="37.5" customHeight="1">
      <c r="A39" s="15"/>
      <c r="B39" s="1" t="s">
        <v>86</v>
      </c>
      <c r="C39" s="60" t="s">
        <v>45</v>
      </c>
      <c r="D39" s="61"/>
      <c r="E39" s="2">
        <v>0</v>
      </c>
      <c r="F39" s="2">
        <f>SUM(F41:F41)</f>
        <v>44001</v>
      </c>
    </row>
    <row r="40" spans="1:6" ht="9.75" customHeight="1">
      <c r="A40" s="15"/>
      <c r="B40" s="3"/>
      <c r="C40" s="4"/>
      <c r="D40" s="5"/>
      <c r="E40" s="6"/>
      <c r="F40" s="6"/>
    </row>
    <row r="41" spans="1:6" ht="30" customHeight="1">
      <c r="A41" s="15"/>
      <c r="B41" s="3"/>
      <c r="C41" s="22" t="s">
        <v>18</v>
      </c>
      <c r="D41" s="9" t="s">
        <v>26</v>
      </c>
      <c r="E41" s="21"/>
      <c r="F41" s="21">
        <v>44001</v>
      </c>
    </row>
    <row r="42" spans="1:6" ht="15.75" customHeight="1">
      <c r="A42" s="15"/>
      <c r="B42" s="31"/>
      <c r="C42" s="28"/>
      <c r="D42" s="5"/>
      <c r="E42" s="29"/>
      <c r="F42" s="29"/>
    </row>
    <row r="43" spans="1:6" ht="12.75">
      <c r="A43" s="64"/>
      <c r="B43" s="66" t="s">
        <v>100</v>
      </c>
      <c r="C43" s="66"/>
      <c r="D43" s="67"/>
      <c r="E43" s="69">
        <f>E3+E8</f>
        <v>3900</v>
      </c>
      <c r="F43" s="69">
        <f>F3+F8</f>
        <v>4024780</v>
      </c>
    </row>
    <row r="44" spans="1:6" ht="12.75">
      <c r="A44" s="65"/>
      <c r="B44" s="68"/>
      <c r="C44" s="68"/>
      <c r="D44" s="63"/>
      <c r="E44" s="70"/>
      <c r="F44" s="70"/>
    </row>
  </sheetData>
  <mergeCells count="11">
    <mergeCell ref="C9:D9"/>
    <mergeCell ref="B8:D8"/>
    <mergeCell ref="C35:D35"/>
    <mergeCell ref="B3:D3"/>
    <mergeCell ref="C4:D4"/>
    <mergeCell ref="B1:F1"/>
    <mergeCell ref="F43:F44"/>
    <mergeCell ref="C39:D39"/>
    <mergeCell ref="A43:A44"/>
    <mergeCell ref="B43:D44"/>
    <mergeCell ref="E43:E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23" sqref="F23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123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854</v>
      </c>
      <c r="B3" s="56" t="s">
        <v>57</v>
      </c>
      <c r="C3" s="57"/>
      <c r="D3" s="58"/>
      <c r="E3" s="17">
        <f>E4</f>
        <v>1100</v>
      </c>
      <c r="F3" s="17">
        <f>F4+F29</f>
        <v>956961</v>
      </c>
    </row>
    <row r="4" spans="1:6" ht="37.5" customHeight="1">
      <c r="A4" s="14"/>
      <c r="B4" s="1" t="s">
        <v>88</v>
      </c>
      <c r="C4" s="60" t="s">
        <v>89</v>
      </c>
      <c r="D4" s="61"/>
      <c r="E4" s="2">
        <f>E6</f>
        <v>1100</v>
      </c>
      <c r="F4" s="2">
        <f>SUM(F7:F27)</f>
        <v>950860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1100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386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621504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52132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103790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16505</v>
      </c>
    </row>
    <row r="12" spans="1:6" ht="23.25" customHeight="1">
      <c r="A12" s="15"/>
      <c r="B12" s="3"/>
      <c r="C12" s="18" t="s">
        <v>29</v>
      </c>
      <c r="D12" s="8" t="s">
        <v>30</v>
      </c>
      <c r="E12" s="19"/>
      <c r="F12" s="19">
        <v>5170</v>
      </c>
    </row>
    <row r="13" spans="1:6" ht="26.25" customHeight="1">
      <c r="A13" s="15"/>
      <c r="B13" s="3"/>
      <c r="C13" s="18" t="s">
        <v>8</v>
      </c>
      <c r="D13" s="8" t="s">
        <v>9</v>
      </c>
      <c r="E13" s="19"/>
      <c r="F13" s="19">
        <v>25092</v>
      </c>
    </row>
    <row r="14" spans="1:6" ht="30.75" customHeight="1">
      <c r="A14" s="15"/>
      <c r="B14" s="3"/>
      <c r="C14" s="18" t="s">
        <v>70</v>
      </c>
      <c r="D14" s="8" t="s">
        <v>71</v>
      </c>
      <c r="E14" s="19"/>
      <c r="F14" s="19">
        <v>1700</v>
      </c>
    </row>
    <row r="15" spans="1:6" ht="19.5" customHeight="1">
      <c r="A15" s="15"/>
      <c r="B15" s="3"/>
      <c r="C15" s="20" t="s">
        <v>10</v>
      </c>
      <c r="D15" s="9" t="s">
        <v>11</v>
      </c>
      <c r="E15" s="21"/>
      <c r="F15" s="21">
        <v>43724</v>
      </c>
    </row>
    <row r="16" spans="1:6" ht="23.25" customHeight="1">
      <c r="A16" s="15"/>
      <c r="B16" s="3"/>
      <c r="C16" s="20" t="s">
        <v>12</v>
      </c>
      <c r="D16" s="9" t="s">
        <v>13</v>
      </c>
      <c r="E16" s="21"/>
      <c r="F16" s="21">
        <v>2000</v>
      </c>
    </row>
    <row r="17" spans="1:6" ht="24.75" customHeight="1">
      <c r="A17" s="15"/>
      <c r="B17" s="3"/>
      <c r="C17" s="20" t="s">
        <v>20</v>
      </c>
      <c r="D17" s="9" t="s">
        <v>21</v>
      </c>
      <c r="E17" s="21"/>
      <c r="F17" s="21">
        <v>1288</v>
      </c>
    </row>
    <row r="18" spans="1:6" ht="25.5" customHeight="1">
      <c r="A18" s="15"/>
      <c r="B18" s="3"/>
      <c r="C18" s="22" t="s">
        <v>2</v>
      </c>
      <c r="D18" s="9" t="s">
        <v>3</v>
      </c>
      <c r="E18" s="21"/>
      <c r="F18" s="21">
        <v>12400</v>
      </c>
    </row>
    <row r="19" spans="1:6" ht="24" customHeight="1">
      <c r="A19" s="15"/>
      <c r="B19" s="3"/>
      <c r="C19" s="22" t="s">
        <v>28</v>
      </c>
      <c r="D19" s="9" t="s">
        <v>31</v>
      </c>
      <c r="E19" s="21"/>
      <c r="F19" s="21">
        <v>3436</v>
      </c>
    </row>
    <row r="20" spans="1:6" ht="30.75" customHeight="1">
      <c r="A20" s="15"/>
      <c r="B20" s="3"/>
      <c r="C20" s="22" t="s">
        <v>32</v>
      </c>
      <c r="D20" s="9" t="s">
        <v>34</v>
      </c>
      <c r="E20" s="21"/>
      <c r="F20" s="21">
        <v>1800</v>
      </c>
    </row>
    <row r="21" spans="1:6" ht="36" customHeight="1">
      <c r="A21" s="15"/>
      <c r="B21" s="3"/>
      <c r="C21" s="22" t="s">
        <v>33</v>
      </c>
      <c r="D21" s="9" t="s">
        <v>35</v>
      </c>
      <c r="E21" s="21"/>
      <c r="F21" s="21">
        <v>2178</v>
      </c>
    </row>
    <row r="22" spans="1:6" ht="24.75" customHeight="1">
      <c r="A22" s="15"/>
      <c r="B22" s="3"/>
      <c r="C22" s="20" t="s">
        <v>14</v>
      </c>
      <c r="D22" s="9" t="s">
        <v>15</v>
      </c>
      <c r="E22" s="21"/>
      <c r="F22" s="21">
        <v>3300</v>
      </c>
    </row>
    <row r="23" spans="1:6" ht="24" customHeight="1">
      <c r="A23" s="15"/>
      <c r="B23" s="3"/>
      <c r="C23" s="20" t="s">
        <v>16</v>
      </c>
      <c r="D23" s="9" t="s">
        <v>17</v>
      </c>
      <c r="E23" s="21"/>
      <c r="F23" s="21">
        <v>1500</v>
      </c>
    </row>
    <row r="24" spans="1:6" ht="31.5" customHeight="1">
      <c r="A24" s="15"/>
      <c r="B24" s="3"/>
      <c r="C24" s="20" t="s">
        <v>25</v>
      </c>
      <c r="D24" s="9" t="s">
        <v>26</v>
      </c>
      <c r="E24" s="21"/>
      <c r="F24" s="21">
        <v>46039</v>
      </c>
    </row>
    <row r="25" spans="1:6" ht="34.5" customHeight="1">
      <c r="A25" s="45"/>
      <c r="B25" s="31"/>
      <c r="C25" s="46" t="s">
        <v>40</v>
      </c>
      <c r="D25" s="47" t="s">
        <v>41</v>
      </c>
      <c r="E25" s="48"/>
      <c r="F25" s="48">
        <v>1916</v>
      </c>
    </row>
    <row r="26" spans="1:6" ht="39.75" customHeight="1">
      <c r="A26" s="14"/>
      <c r="B26" s="49"/>
      <c r="C26" s="50" t="s">
        <v>37</v>
      </c>
      <c r="D26" s="51" t="s">
        <v>38</v>
      </c>
      <c r="E26" s="52"/>
      <c r="F26" s="52">
        <v>2000</v>
      </c>
    </row>
    <row r="27" spans="1:6" ht="32.25" customHeight="1">
      <c r="A27" s="15"/>
      <c r="B27" s="3"/>
      <c r="C27" s="23" t="s">
        <v>36</v>
      </c>
      <c r="D27" s="10" t="s">
        <v>39</v>
      </c>
      <c r="E27" s="24"/>
      <c r="F27" s="24">
        <v>3000</v>
      </c>
    </row>
    <row r="28" spans="1:6" ht="15">
      <c r="A28" s="15"/>
      <c r="B28" s="11"/>
      <c r="C28" s="25"/>
      <c r="D28" s="7"/>
      <c r="E28" s="26"/>
      <c r="F28" s="26"/>
    </row>
    <row r="29" spans="1:6" ht="37.5" customHeight="1">
      <c r="A29" s="15"/>
      <c r="B29" s="1" t="s">
        <v>86</v>
      </c>
      <c r="C29" s="60" t="s">
        <v>45</v>
      </c>
      <c r="D29" s="61"/>
      <c r="E29" s="2">
        <v>0</v>
      </c>
      <c r="F29" s="2">
        <f>SUM(F31:F31)</f>
        <v>6101</v>
      </c>
    </row>
    <row r="30" spans="1:6" ht="9.75" customHeight="1">
      <c r="A30" s="15"/>
      <c r="B30" s="3"/>
      <c r="C30" s="4"/>
      <c r="D30" s="5"/>
      <c r="E30" s="6"/>
      <c r="F30" s="6"/>
    </row>
    <row r="31" spans="1:6" ht="30" customHeight="1">
      <c r="A31" s="15"/>
      <c r="B31" s="3"/>
      <c r="C31" s="22" t="s">
        <v>18</v>
      </c>
      <c r="D31" s="9" t="s">
        <v>26</v>
      </c>
      <c r="E31" s="21"/>
      <c r="F31" s="21">
        <v>6101</v>
      </c>
    </row>
    <row r="32" spans="1:6" ht="15.75" customHeight="1">
      <c r="A32" s="15"/>
      <c r="B32" s="31"/>
      <c r="C32" s="28"/>
      <c r="D32" s="5"/>
      <c r="E32" s="29"/>
      <c r="F32" s="29"/>
    </row>
    <row r="33" spans="1:6" ht="12.75">
      <c r="A33" s="64"/>
      <c r="B33" s="66" t="s">
        <v>100</v>
      </c>
      <c r="C33" s="66"/>
      <c r="D33" s="67"/>
      <c r="E33" s="69">
        <f>E3</f>
        <v>1100</v>
      </c>
      <c r="F33" s="69">
        <f>F3</f>
        <v>956961</v>
      </c>
    </row>
    <row r="34" spans="1:6" ht="12.75">
      <c r="A34" s="65"/>
      <c r="B34" s="68"/>
      <c r="C34" s="68"/>
      <c r="D34" s="63"/>
      <c r="E34" s="70"/>
      <c r="F34" s="70"/>
    </row>
  </sheetData>
  <mergeCells count="8">
    <mergeCell ref="C4:D4"/>
    <mergeCell ref="B3:D3"/>
    <mergeCell ref="F33:F34"/>
    <mergeCell ref="C29:D29"/>
    <mergeCell ref="A33:A34"/>
    <mergeCell ref="B33:D34"/>
    <mergeCell ref="E33:E34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124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854</v>
      </c>
      <c r="B3" s="56" t="s">
        <v>57</v>
      </c>
      <c r="C3" s="57"/>
      <c r="D3" s="58"/>
      <c r="E3" s="17">
        <f>E4</f>
        <v>400</v>
      </c>
      <c r="F3" s="17">
        <f>F4+F28</f>
        <v>463980</v>
      </c>
    </row>
    <row r="4" spans="1:6" ht="37.5" customHeight="1">
      <c r="A4" s="14"/>
      <c r="B4" s="1" t="s">
        <v>88</v>
      </c>
      <c r="C4" s="60" t="s">
        <v>89</v>
      </c>
      <c r="D4" s="61"/>
      <c r="E4" s="2">
        <f>E6</f>
        <v>400</v>
      </c>
      <c r="F4" s="2">
        <f>SUM(F7:F26)</f>
        <v>461797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400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100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322892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25128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53312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8543</v>
      </c>
    </row>
    <row r="12" spans="1:6" ht="23.25" customHeight="1">
      <c r="A12" s="15"/>
      <c r="B12" s="3"/>
      <c r="C12" s="18" t="s">
        <v>29</v>
      </c>
      <c r="D12" s="8" t="s">
        <v>30</v>
      </c>
      <c r="E12" s="19"/>
      <c r="F12" s="19">
        <v>4400</v>
      </c>
    </row>
    <row r="13" spans="1:6" ht="26.25" customHeight="1">
      <c r="A13" s="15"/>
      <c r="B13" s="3"/>
      <c r="C13" s="18" t="s">
        <v>8</v>
      </c>
      <c r="D13" s="8" t="s">
        <v>9</v>
      </c>
      <c r="E13" s="19"/>
      <c r="F13" s="19">
        <v>1250</v>
      </c>
    </row>
    <row r="14" spans="1:6" ht="30.75" customHeight="1">
      <c r="A14" s="15"/>
      <c r="B14" s="3"/>
      <c r="C14" s="18" t="s">
        <v>70</v>
      </c>
      <c r="D14" s="8" t="s">
        <v>71</v>
      </c>
      <c r="E14" s="19"/>
      <c r="F14" s="19">
        <v>1000</v>
      </c>
    </row>
    <row r="15" spans="1:6" ht="19.5" customHeight="1">
      <c r="A15" s="15"/>
      <c r="B15" s="3"/>
      <c r="C15" s="20" t="s">
        <v>10</v>
      </c>
      <c r="D15" s="9" t="s">
        <v>11</v>
      </c>
      <c r="E15" s="21"/>
      <c r="F15" s="21">
        <v>9110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300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v>3910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1000</v>
      </c>
    </row>
    <row r="19" spans="1:6" ht="30.75" customHeight="1">
      <c r="A19" s="15"/>
      <c r="B19" s="3"/>
      <c r="C19" s="22" t="s">
        <v>32</v>
      </c>
      <c r="D19" s="9" t="s">
        <v>34</v>
      </c>
      <c r="E19" s="21"/>
      <c r="F19" s="21">
        <v>1000</v>
      </c>
    </row>
    <row r="20" spans="1:6" ht="36" customHeight="1">
      <c r="A20" s="15"/>
      <c r="B20" s="3"/>
      <c r="C20" s="22" t="s">
        <v>33</v>
      </c>
      <c r="D20" s="9" t="s">
        <v>35</v>
      </c>
      <c r="E20" s="21"/>
      <c r="F20" s="21">
        <v>3280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1000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600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21682</v>
      </c>
    </row>
    <row r="24" spans="1:6" ht="34.5" customHeight="1">
      <c r="A24" s="15"/>
      <c r="B24" s="3"/>
      <c r="C24" s="20" t="s">
        <v>40</v>
      </c>
      <c r="D24" s="9" t="s">
        <v>41</v>
      </c>
      <c r="E24" s="21"/>
      <c r="F24" s="21">
        <v>90</v>
      </c>
    </row>
    <row r="25" spans="1:6" ht="39.75" customHeight="1">
      <c r="A25" s="45"/>
      <c r="B25" s="31"/>
      <c r="C25" s="46" t="s">
        <v>37</v>
      </c>
      <c r="D25" s="47" t="s">
        <v>38</v>
      </c>
      <c r="E25" s="48"/>
      <c r="F25" s="48">
        <v>200</v>
      </c>
    </row>
    <row r="26" spans="1:6" ht="32.25" customHeight="1">
      <c r="A26" s="14"/>
      <c r="B26" s="49"/>
      <c r="C26" s="53" t="s">
        <v>36</v>
      </c>
      <c r="D26" s="54" t="s">
        <v>39</v>
      </c>
      <c r="E26" s="55"/>
      <c r="F26" s="55">
        <v>3000</v>
      </c>
    </row>
    <row r="27" spans="1:6" ht="15">
      <c r="A27" s="15"/>
      <c r="B27" s="11"/>
      <c r="C27" s="25"/>
      <c r="D27" s="7"/>
      <c r="E27" s="26"/>
      <c r="F27" s="26"/>
    </row>
    <row r="28" spans="1:6" ht="37.5" customHeight="1">
      <c r="A28" s="15"/>
      <c r="B28" s="1" t="s">
        <v>86</v>
      </c>
      <c r="C28" s="60" t="s">
        <v>45</v>
      </c>
      <c r="D28" s="61"/>
      <c r="E28" s="2">
        <v>0</v>
      </c>
      <c r="F28" s="2">
        <f>SUM(F30:F30)</f>
        <v>2183</v>
      </c>
    </row>
    <row r="29" spans="1:6" ht="9.75" customHeight="1">
      <c r="A29" s="15"/>
      <c r="B29" s="3"/>
      <c r="C29" s="4"/>
      <c r="D29" s="5"/>
      <c r="E29" s="6"/>
      <c r="F29" s="6"/>
    </row>
    <row r="30" spans="1:6" ht="30" customHeight="1">
      <c r="A30" s="15"/>
      <c r="B30" s="3"/>
      <c r="C30" s="22" t="s">
        <v>18</v>
      </c>
      <c r="D30" s="9" t="s">
        <v>26</v>
      </c>
      <c r="E30" s="21"/>
      <c r="F30" s="21">
        <v>2183</v>
      </c>
    </row>
    <row r="31" spans="1:6" ht="15.75" customHeight="1">
      <c r="A31" s="15"/>
      <c r="B31" s="31"/>
      <c r="C31" s="28"/>
      <c r="D31" s="5"/>
      <c r="E31" s="29"/>
      <c r="F31" s="29"/>
    </row>
    <row r="32" spans="1:6" ht="12.75">
      <c r="A32" s="64"/>
      <c r="B32" s="66" t="s">
        <v>100</v>
      </c>
      <c r="C32" s="66"/>
      <c r="D32" s="67"/>
      <c r="E32" s="69">
        <f>E3</f>
        <v>400</v>
      </c>
      <c r="F32" s="69">
        <f>F3</f>
        <v>463980</v>
      </c>
    </row>
    <row r="33" spans="1:6" ht="12.75">
      <c r="A33" s="65"/>
      <c r="B33" s="68"/>
      <c r="C33" s="68"/>
      <c r="D33" s="63"/>
      <c r="E33" s="70"/>
      <c r="F33" s="70"/>
    </row>
  </sheetData>
  <mergeCells count="8">
    <mergeCell ref="C4:D4"/>
    <mergeCell ref="B3:D3"/>
    <mergeCell ref="F32:F33"/>
    <mergeCell ref="C28:D28"/>
    <mergeCell ref="A32:A33"/>
    <mergeCell ref="B32:D33"/>
    <mergeCell ref="E32:E33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125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854</v>
      </c>
      <c r="B3" s="56" t="s">
        <v>57</v>
      </c>
      <c r="C3" s="57"/>
      <c r="D3" s="58"/>
      <c r="E3" s="17">
        <f>E4</f>
        <v>500</v>
      </c>
      <c r="F3" s="17">
        <f>F4+F29</f>
        <v>382402</v>
      </c>
    </row>
    <row r="4" spans="1:6" ht="37.5" customHeight="1">
      <c r="A4" s="14"/>
      <c r="B4" s="1" t="s">
        <v>90</v>
      </c>
      <c r="C4" s="60" t="s">
        <v>91</v>
      </c>
      <c r="D4" s="61"/>
      <c r="E4" s="2">
        <f>E6</f>
        <v>500</v>
      </c>
      <c r="F4" s="2">
        <f>SUM(F7:F27)</f>
        <v>380543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500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10554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249335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20000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42795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6857</v>
      </c>
    </row>
    <row r="12" spans="1:6" ht="26.25" customHeight="1">
      <c r="A12" s="15"/>
      <c r="B12" s="3"/>
      <c r="C12" s="18" t="s">
        <v>8</v>
      </c>
      <c r="D12" s="8" t="s">
        <v>9</v>
      </c>
      <c r="E12" s="19"/>
      <c r="F12" s="19">
        <v>8300</v>
      </c>
    </row>
    <row r="13" spans="1:6" ht="19.5" customHeight="1">
      <c r="A13" s="15"/>
      <c r="B13" s="3"/>
      <c r="C13" s="20" t="s">
        <v>10</v>
      </c>
      <c r="D13" s="9" t="s">
        <v>11</v>
      </c>
      <c r="E13" s="21"/>
      <c r="F13" s="21">
        <v>2160</v>
      </c>
    </row>
    <row r="14" spans="1:6" ht="23.25" customHeight="1">
      <c r="A14" s="15"/>
      <c r="B14" s="3"/>
      <c r="C14" s="20" t="s">
        <v>12</v>
      </c>
      <c r="D14" s="9" t="s">
        <v>13</v>
      </c>
      <c r="E14" s="21"/>
      <c r="F14" s="21">
        <v>200</v>
      </c>
    </row>
    <row r="15" spans="1:6" ht="24.75" customHeight="1">
      <c r="A15" s="15"/>
      <c r="B15" s="3"/>
      <c r="C15" s="20" t="s">
        <v>20</v>
      </c>
      <c r="D15" s="9" t="s">
        <v>21</v>
      </c>
      <c r="E15" s="21"/>
      <c r="F15" s="21">
        <v>300</v>
      </c>
    </row>
    <row r="16" spans="1:6" ht="25.5" customHeight="1">
      <c r="A16" s="15"/>
      <c r="B16" s="3"/>
      <c r="C16" s="22" t="s">
        <v>2</v>
      </c>
      <c r="D16" s="9" t="s">
        <v>3</v>
      </c>
      <c r="E16" s="21"/>
      <c r="F16" s="21">
        <v>1500</v>
      </c>
    </row>
    <row r="17" spans="1:6" ht="24" customHeight="1">
      <c r="A17" s="15"/>
      <c r="B17" s="3"/>
      <c r="C17" s="22" t="s">
        <v>28</v>
      </c>
      <c r="D17" s="9" t="s">
        <v>31</v>
      </c>
      <c r="E17" s="21"/>
      <c r="F17" s="21">
        <v>600</v>
      </c>
    </row>
    <row r="18" spans="1:6" ht="30.75" customHeight="1">
      <c r="A18" s="15"/>
      <c r="B18" s="3"/>
      <c r="C18" s="22" t="s">
        <v>32</v>
      </c>
      <c r="D18" s="9" t="s">
        <v>34</v>
      </c>
      <c r="E18" s="21"/>
      <c r="F18" s="21">
        <v>1800</v>
      </c>
    </row>
    <row r="19" spans="1:6" ht="36" customHeight="1">
      <c r="A19" s="15"/>
      <c r="B19" s="3"/>
      <c r="C19" s="22" t="s">
        <v>33</v>
      </c>
      <c r="D19" s="9" t="s">
        <v>35</v>
      </c>
      <c r="E19" s="21"/>
      <c r="F19" s="21">
        <v>2000</v>
      </c>
    </row>
    <row r="20" spans="1:6" ht="36" customHeight="1">
      <c r="A20" s="15"/>
      <c r="B20" s="3"/>
      <c r="C20" s="22" t="s">
        <v>92</v>
      </c>
      <c r="D20" s="9" t="s">
        <v>93</v>
      </c>
      <c r="E20" s="21"/>
      <c r="F20" s="21">
        <v>9576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3200</v>
      </c>
    </row>
    <row r="22" spans="1:6" ht="24.75" customHeight="1">
      <c r="A22" s="15"/>
      <c r="B22" s="3"/>
      <c r="C22" s="20" t="s">
        <v>94</v>
      </c>
      <c r="D22" s="9" t="s">
        <v>95</v>
      </c>
      <c r="E22" s="21"/>
      <c r="F22" s="21">
        <v>500</v>
      </c>
    </row>
    <row r="23" spans="1:6" ht="24" customHeight="1">
      <c r="A23" s="15"/>
      <c r="B23" s="3"/>
      <c r="C23" s="20" t="s">
        <v>16</v>
      </c>
      <c r="D23" s="9" t="s">
        <v>17</v>
      </c>
      <c r="E23" s="21"/>
      <c r="F23" s="21">
        <v>400</v>
      </c>
    </row>
    <row r="24" spans="1:6" ht="31.5" customHeight="1">
      <c r="A24" s="15"/>
      <c r="B24" s="3"/>
      <c r="C24" s="20" t="s">
        <v>25</v>
      </c>
      <c r="D24" s="9" t="s">
        <v>26</v>
      </c>
      <c r="E24" s="21"/>
      <c r="F24" s="21">
        <v>15966</v>
      </c>
    </row>
    <row r="25" spans="1:6" ht="34.5" customHeight="1">
      <c r="A25" s="45"/>
      <c r="B25" s="31"/>
      <c r="C25" s="46" t="s">
        <v>40</v>
      </c>
      <c r="D25" s="47" t="s">
        <v>41</v>
      </c>
      <c r="E25" s="48"/>
      <c r="F25" s="48">
        <v>1000</v>
      </c>
    </row>
    <row r="26" spans="1:6" ht="39.75" customHeight="1">
      <c r="A26" s="14"/>
      <c r="B26" s="49"/>
      <c r="C26" s="50" t="s">
        <v>37</v>
      </c>
      <c r="D26" s="51" t="s">
        <v>38</v>
      </c>
      <c r="E26" s="52"/>
      <c r="F26" s="52">
        <v>500</v>
      </c>
    </row>
    <row r="27" spans="1:6" ht="32.25" customHeight="1">
      <c r="A27" s="15"/>
      <c r="B27" s="3"/>
      <c r="C27" s="23" t="s">
        <v>36</v>
      </c>
      <c r="D27" s="10" t="s">
        <v>39</v>
      </c>
      <c r="E27" s="24"/>
      <c r="F27" s="24">
        <v>3000</v>
      </c>
    </row>
    <row r="28" spans="1:6" ht="15">
      <c r="A28" s="15"/>
      <c r="B28" s="11"/>
      <c r="C28" s="25"/>
      <c r="D28" s="7"/>
      <c r="E28" s="26"/>
      <c r="F28" s="26"/>
    </row>
    <row r="29" spans="1:6" ht="37.5" customHeight="1">
      <c r="A29" s="15"/>
      <c r="B29" s="1" t="s">
        <v>86</v>
      </c>
      <c r="C29" s="60" t="s">
        <v>45</v>
      </c>
      <c r="D29" s="61"/>
      <c r="E29" s="2">
        <v>0</v>
      </c>
      <c r="F29" s="2">
        <f>SUM(F31:F31)</f>
        <v>1859</v>
      </c>
    </row>
    <row r="30" spans="1:6" ht="9.75" customHeight="1">
      <c r="A30" s="15"/>
      <c r="B30" s="3"/>
      <c r="C30" s="4"/>
      <c r="D30" s="5"/>
      <c r="E30" s="6"/>
      <c r="F30" s="6"/>
    </row>
    <row r="31" spans="1:6" ht="30" customHeight="1">
      <c r="A31" s="15"/>
      <c r="B31" s="3"/>
      <c r="C31" s="22" t="s">
        <v>18</v>
      </c>
      <c r="D31" s="9" t="s">
        <v>26</v>
      </c>
      <c r="E31" s="21"/>
      <c r="F31" s="21">
        <v>1859</v>
      </c>
    </row>
    <row r="32" spans="1:6" ht="15.75" customHeight="1">
      <c r="A32" s="15"/>
      <c r="B32" s="31"/>
      <c r="C32" s="28"/>
      <c r="D32" s="5"/>
      <c r="E32" s="29"/>
      <c r="F32" s="29"/>
    </row>
    <row r="33" spans="1:6" ht="12.75">
      <c r="A33" s="64"/>
      <c r="B33" s="66" t="s">
        <v>100</v>
      </c>
      <c r="C33" s="66"/>
      <c r="D33" s="67"/>
      <c r="E33" s="69">
        <f>E3</f>
        <v>500</v>
      </c>
      <c r="F33" s="69">
        <f>F3</f>
        <v>382402</v>
      </c>
    </row>
    <row r="34" spans="1:6" ht="12.75">
      <c r="A34" s="65"/>
      <c r="B34" s="68"/>
      <c r="C34" s="68"/>
      <c r="D34" s="63"/>
      <c r="E34" s="70"/>
      <c r="F34" s="70"/>
    </row>
  </sheetData>
  <mergeCells count="8">
    <mergeCell ref="C4:D4"/>
    <mergeCell ref="B3:D3"/>
    <mergeCell ref="F33:F34"/>
    <mergeCell ref="C29:D29"/>
    <mergeCell ref="A33:A34"/>
    <mergeCell ref="B33:D34"/>
    <mergeCell ref="E33:E34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126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854</v>
      </c>
      <c r="B3" s="56" t="s">
        <v>57</v>
      </c>
      <c r="C3" s="57"/>
      <c r="D3" s="58"/>
      <c r="E3" s="17">
        <f>E4</f>
        <v>10650</v>
      </c>
      <c r="F3" s="17">
        <f>F4</f>
        <v>163059</v>
      </c>
    </row>
    <row r="4" spans="1:6" ht="37.5" customHeight="1">
      <c r="A4" s="14"/>
      <c r="B4" s="1" t="s">
        <v>96</v>
      </c>
      <c r="C4" s="60" t="s">
        <v>97</v>
      </c>
      <c r="D4" s="61"/>
      <c r="E4" s="2">
        <f>E6+E7</f>
        <v>10650</v>
      </c>
      <c r="F4" s="2">
        <f>SUM(F8:F13)</f>
        <v>163059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200</v>
      </c>
      <c r="F6" s="19"/>
    </row>
    <row r="7" spans="1:6" ht="34.5" customHeight="1">
      <c r="A7" s="15"/>
      <c r="B7" s="3"/>
      <c r="C7" s="18" t="s">
        <v>98</v>
      </c>
      <c r="D7" s="8" t="s">
        <v>99</v>
      </c>
      <c r="E7" s="19">
        <v>10450</v>
      </c>
      <c r="F7" s="19"/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121349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10565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21014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3209</v>
      </c>
    </row>
    <row r="12" spans="1:6" ht="25.5" customHeight="1">
      <c r="A12" s="15"/>
      <c r="B12" s="3"/>
      <c r="C12" s="22" t="s">
        <v>2</v>
      </c>
      <c r="D12" s="9" t="s">
        <v>3</v>
      </c>
      <c r="E12" s="21"/>
      <c r="F12" s="21">
        <v>30</v>
      </c>
    </row>
    <row r="13" spans="1:6" ht="31.5" customHeight="1">
      <c r="A13" s="15"/>
      <c r="B13" s="3"/>
      <c r="C13" s="20" t="s">
        <v>25</v>
      </c>
      <c r="D13" s="9" t="s">
        <v>26</v>
      </c>
      <c r="E13" s="21"/>
      <c r="F13" s="21">
        <v>6892</v>
      </c>
    </row>
    <row r="14" spans="1:6" ht="15">
      <c r="A14" s="15"/>
      <c r="B14" s="11"/>
      <c r="C14" s="25"/>
      <c r="D14" s="7"/>
      <c r="E14" s="26"/>
      <c r="F14" s="26"/>
    </row>
    <row r="15" spans="1:6" ht="12.75">
      <c r="A15" s="64"/>
      <c r="B15" s="66" t="s">
        <v>107</v>
      </c>
      <c r="C15" s="66"/>
      <c r="D15" s="67"/>
      <c r="E15" s="69">
        <f>E3</f>
        <v>10650</v>
      </c>
      <c r="F15" s="69">
        <f>F3</f>
        <v>163059</v>
      </c>
    </row>
    <row r="16" spans="1:6" ht="12.75">
      <c r="A16" s="65"/>
      <c r="B16" s="68"/>
      <c r="C16" s="68"/>
      <c r="D16" s="63"/>
      <c r="E16" s="70"/>
      <c r="F16" s="70"/>
    </row>
  </sheetData>
  <mergeCells count="7">
    <mergeCell ref="C4:D4"/>
    <mergeCell ref="B3:D3"/>
    <mergeCell ref="F15:F16"/>
    <mergeCell ref="A15:A16"/>
    <mergeCell ref="B15:D16"/>
    <mergeCell ref="E15:E16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109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1900</v>
      </c>
      <c r="F3" s="17">
        <f>F4+F28</f>
        <v>2140739</v>
      </c>
    </row>
    <row r="4" spans="1:6" ht="37.5" customHeight="1">
      <c r="A4" s="14"/>
      <c r="B4" s="1" t="s">
        <v>51</v>
      </c>
      <c r="C4" s="60" t="s">
        <v>52</v>
      </c>
      <c r="D4" s="61"/>
      <c r="E4" s="2">
        <f>E6</f>
        <v>1900</v>
      </c>
      <c r="F4" s="2">
        <f>SUM(F7:F26)</f>
        <v>2134942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1900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1000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1400888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118125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229828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37290</v>
      </c>
    </row>
    <row r="12" spans="1:6" ht="33.75" customHeight="1">
      <c r="A12" s="15"/>
      <c r="B12" s="3"/>
      <c r="C12" s="18" t="s">
        <v>61</v>
      </c>
      <c r="D12" s="8" t="s">
        <v>63</v>
      </c>
      <c r="E12" s="19"/>
      <c r="F12" s="19">
        <v>9600</v>
      </c>
    </row>
    <row r="13" spans="1:6" ht="26.25" customHeight="1">
      <c r="A13" s="15"/>
      <c r="B13" s="3"/>
      <c r="C13" s="18" t="s">
        <v>8</v>
      </c>
      <c r="D13" s="8" t="s">
        <v>9</v>
      </c>
      <c r="E13" s="19"/>
      <c r="F13" s="19">
        <v>12600</v>
      </c>
    </row>
    <row r="14" spans="1:6" ht="19.5" customHeight="1">
      <c r="A14" s="15"/>
      <c r="B14" s="3"/>
      <c r="C14" s="20" t="s">
        <v>10</v>
      </c>
      <c r="D14" s="9" t="s">
        <v>11</v>
      </c>
      <c r="E14" s="21"/>
      <c r="F14" s="21">
        <v>112400</v>
      </c>
    </row>
    <row r="15" spans="1:6" ht="23.25" customHeight="1">
      <c r="A15" s="15"/>
      <c r="B15" s="3"/>
      <c r="C15" s="20" t="s">
        <v>12</v>
      </c>
      <c r="D15" s="9" t="s">
        <v>13</v>
      </c>
      <c r="E15" s="21"/>
      <c r="F15" s="21">
        <v>91854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1700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v>13000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1360</v>
      </c>
    </row>
    <row r="19" spans="1:6" ht="30.75" customHeight="1">
      <c r="A19" s="15"/>
      <c r="B19" s="3"/>
      <c r="C19" s="22" t="s">
        <v>32</v>
      </c>
      <c r="D19" s="9" t="s">
        <v>34</v>
      </c>
      <c r="E19" s="21"/>
      <c r="F19" s="21">
        <v>1800</v>
      </c>
    </row>
    <row r="20" spans="1:6" ht="36" customHeight="1">
      <c r="A20" s="15"/>
      <c r="B20" s="3"/>
      <c r="C20" s="22" t="s">
        <v>33</v>
      </c>
      <c r="D20" s="9" t="s">
        <v>35</v>
      </c>
      <c r="E20" s="21"/>
      <c r="F20" s="21">
        <v>3940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4200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2500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87557</v>
      </c>
    </row>
    <row r="24" spans="1:6" ht="34.5" customHeight="1">
      <c r="A24" s="15"/>
      <c r="B24" s="3"/>
      <c r="C24" s="20" t="s">
        <v>40</v>
      </c>
      <c r="D24" s="9" t="s">
        <v>41</v>
      </c>
      <c r="E24" s="21"/>
      <c r="F24" s="21">
        <v>1700</v>
      </c>
    </row>
    <row r="25" spans="1:6" ht="39.75" customHeight="1">
      <c r="A25" s="45"/>
      <c r="B25" s="31"/>
      <c r="C25" s="46" t="s">
        <v>37</v>
      </c>
      <c r="D25" s="47" t="s">
        <v>38</v>
      </c>
      <c r="E25" s="48"/>
      <c r="F25" s="48">
        <v>600</v>
      </c>
    </row>
    <row r="26" spans="1:6" ht="32.25" customHeight="1">
      <c r="A26" s="14"/>
      <c r="B26" s="49"/>
      <c r="C26" s="53" t="s">
        <v>36</v>
      </c>
      <c r="D26" s="54" t="s">
        <v>39</v>
      </c>
      <c r="E26" s="55"/>
      <c r="F26" s="55">
        <v>3000</v>
      </c>
    </row>
    <row r="27" spans="1:6" ht="15">
      <c r="A27" s="15"/>
      <c r="B27" s="11"/>
      <c r="C27" s="25"/>
      <c r="D27" s="7"/>
      <c r="E27" s="26"/>
      <c r="F27" s="26"/>
    </row>
    <row r="28" spans="1:6" ht="37.5" customHeight="1">
      <c r="A28" s="15"/>
      <c r="B28" s="1" t="s">
        <v>56</v>
      </c>
      <c r="C28" s="60" t="s">
        <v>45</v>
      </c>
      <c r="D28" s="61"/>
      <c r="E28" s="2">
        <v>0</v>
      </c>
      <c r="F28" s="2">
        <f>SUM(F30:F30)</f>
        <v>5797</v>
      </c>
    </row>
    <row r="29" spans="1:6" ht="9.75" customHeight="1">
      <c r="A29" s="15"/>
      <c r="B29" s="3"/>
      <c r="C29" s="4"/>
      <c r="D29" s="5"/>
      <c r="E29" s="6"/>
      <c r="F29" s="6"/>
    </row>
    <row r="30" spans="1:6" ht="30" customHeight="1">
      <c r="A30" s="15"/>
      <c r="B30" s="3"/>
      <c r="C30" s="22" t="s">
        <v>18</v>
      </c>
      <c r="D30" s="9" t="s">
        <v>26</v>
      </c>
      <c r="E30" s="21"/>
      <c r="F30" s="21">
        <v>5797</v>
      </c>
    </row>
    <row r="31" spans="1:6" ht="15.75" customHeight="1">
      <c r="A31" s="15"/>
      <c r="B31" s="31"/>
      <c r="C31" s="28"/>
      <c r="D31" s="5"/>
      <c r="E31" s="29"/>
      <c r="F31" s="29"/>
    </row>
    <row r="32" spans="1:6" ht="36" customHeight="1">
      <c r="A32" s="16">
        <v>854</v>
      </c>
      <c r="B32" s="56" t="s">
        <v>57</v>
      </c>
      <c r="C32" s="57"/>
      <c r="D32" s="58"/>
      <c r="E32" s="17">
        <f>E33</f>
        <v>0</v>
      </c>
      <c r="F32" s="17">
        <f>F33</f>
        <v>900</v>
      </c>
    </row>
    <row r="33" spans="1:6" ht="37.5" customHeight="1">
      <c r="A33" s="14"/>
      <c r="B33" s="1" t="s">
        <v>58</v>
      </c>
      <c r="C33" s="60" t="s">
        <v>59</v>
      </c>
      <c r="D33" s="61"/>
      <c r="E33" s="2">
        <f>E35</f>
        <v>0</v>
      </c>
      <c r="F33" s="2">
        <f>F35</f>
        <v>900</v>
      </c>
    </row>
    <row r="34" spans="1:6" ht="9.75" customHeight="1">
      <c r="A34" s="15"/>
      <c r="B34" s="3"/>
      <c r="C34" s="4"/>
      <c r="D34" s="5"/>
      <c r="E34" s="6"/>
      <c r="F34" s="6"/>
    </row>
    <row r="35" spans="1:6" ht="22.5" customHeight="1">
      <c r="A35" s="15"/>
      <c r="B35" s="3"/>
      <c r="C35" s="18" t="s">
        <v>62</v>
      </c>
      <c r="D35" s="8" t="s">
        <v>60</v>
      </c>
      <c r="E35" s="19"/>
      <c r="F35" s="19">
        <v>900</v>
      </c>
    </row>
    <row r="36" spans="1:6" ht="14.25" customHeight="1">
      <c r="A36" s="27"/>
      <c r="B36" s="31"/>
      <c r="C36" s="28"/>
      <c r="D36" s="5"/>
      <c r="E36" s="29"/>
      <c r="F36" s="30"/>
    </row>
    <row r="37" spans="1:6" ht="12.75">
      <c r="A37" s="64"/>
      <c r="B37" s="66" t="s">
        <v>100</v>
      </c>
      <c r="C37" s="66"/>
      <c r="D37" s="67"/>
      <c r="E37" s="69">
        <f>E3+E32</f>
        <v>1900</v>
      </c>
      <c r="F37" s="69">
        <f>F3+F32</f>
        <v>2141639</v>
      </c>
    </row>
    <row r="38" spans="1:6" ht="12.75">
      <c r="A38" s="65"/>
      <c r="B38" s="68"/>
      <c r="C38" s="68"/>
      <c r="D38" s="63"/>
      <c r="E38" s="70"/>
      <c r="F38" s="70"/>
    </row>
  </sheetData>
  <mergeCells count="10">
    <mergeCell ref="B1:F1"/>
    <mergeCell ref="C33:D33"/>
    <mergeCell ref="A37:A38"/>
    <mergeCell ref="C4:D4"/>
    <mergeCell ref="B37:D38"/>
    <mergeCell ref="E37:E38"/>
    <mergeCell ref="F37:F38"/>
    <mergeCell ref="B3:D3"/>
    <mergeCell ref="C28:D28"/>
    <mergeCell ref="B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J4" sqref="J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127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854</v>
      </c>
      <c r="B3" s="56" t="s">
        <v>57</v>
      </c>
      <c r="C3" s="57"/>
      <c r="D3" s="58"/>
      <c r="E3" s="17">
        <f>E4</f>
        <v>80200</v>
      </c>
      <c r="F3" s="17">
        <f>F4+F15</f>
        <v>234124</v>
      </c>
    </row>
    <row r="4" spans="1:6" ht="37.5" customHeight="1">
      <c r="A4" s="14"/>
      <c r="B4" s="1" t="s">
        <v>96</v>
      </c>
      <c r="C4" s="60" t="s">
        <v>97</v>
      </c>
      <c r="D4" s="61"/>
      <c r="E4" s="2">
        <f>E6+E7</f>
        <v>80200</v>
      </c>
      <c r="F4" s="2">
        <f>SUM(F8:F13)</f>
        <v>233005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200</v>
      </c>
      <c r="F6" s="19"/>
    </row>
    <row r="7" spans="1:6" ht="34.5" customHeight="1">
      <c r="A7" s="15"/>
      <c r="B7" s="3"/>
      <c r="C7" s="18" t="s">
        <v>98</v>
      </c>
      <c r="D7" s="8" t="s">
        <v>99</v>
      </c>
      <c r="E7" s="19">
        <v>80000</v>
      </c>
      <c r="F7" s="19"/>
    </row>
    <row r="8" spans="1:6" ht="19.5" customHeight="1">
      <c r="A8" s="15"/>
      <c r="B8" s="3"/>
      <c r="C8" s="20" t="s">
        <v>46</v>
      </c>
      <c r="D8" s="9" t="s">
        <v>19</v>
      </c>
      <c r="E8" s="21"/>
      <c r="F8" s="21">
        <v>175407</v>
      </c>
    </row>
    <row r="9" spans="1:6" ht="21.75" customHeight="1">
      <c r="A9" s="15"/>
      <c r="B9" s="3"/>
      <c r="C9" s="20" t="s">
        <v>22</v>
      </c>
      <c r="D9" s="9" t="s">
        <v>5</v>
      </c>
      <c r="E9" s="21"/>
      <c r="F9" s="21">
        <v>12375</v>
      </c>
    </row>
    <row r="10" spans="1:6" ht="20.25" customHeight="1">
      <c r="A10" s="15"/>
      <c r="B10" s="3"/>
      <c r="C10" s="18" t="s">
        <v>23</v>
      </c>
      <c r="D10" s="8" t="s">
        <v>6</v>
      </c>
      <c r="E10" s="19"/>
      <c r="F10" s="19">
        <v>29915</v>
      </c>
    </row>
    <row r="11" spans="1:6" ht="21" customHeight="1">
      <c r="A11" s="15"/>
      <c r="B11" s="3"/>
      <c r="C11" s="18" t="s">
        <v>24</v>
      </c>
      <c r="D11" s="8" t="s">
        <v>7</v>
      </c>
      <c r="E11" s="19"/>
      <c r="F11" s="19">
        <v>4602</v>
      </c>
    </row>
    <row r="12" spans="1:6" ht="25.5" customHeight="1">
      <c r="A12" s="15"/>
      <c r="B12" s="3"/>
      <c r="C12" s="22" t="s">
        <v>2</v>
      </c>
      <c r="D12" s="9" t="s">
        <v>3</v>
      </c>
      <c r="E12" s="21"/>
      <c r="F12" s="21">
        <v>50</v>
      </c>
    </row>
    <row r="13" spans="1:6" ht="28.5" customHeight="1">
      <c r="A13" s="15"/>
      <c r="B13" s="3"/>
      <c r="C13" s="20" t="s">
        <v>25</v>
      </c>
      <c r="D13" s="9" t="s">
        <v>26</v>
      </c>
      <c r="E13" s="21"/>
      <c r="F13" s="21">
        <v>10656</v>
      </c>
    </row>
    <row r="14" spans="1:6" ht="15">
      <c r="A14" s="15"/>
      <c r="B14" s="11"/>
      <c r="C14" s="25"/>
      <c r="D14" s="7"/>
      <c r="E14" s="26"/>
      <c r="F14" s="26"/>
    </row>
    <row r="15" spans="1:6" ht="37.5" customHeight="1">
      <c r="A15" s="15"/>
      <c r="B15" s="1" t="s">
        <v>86</v>
      </c>
      <c r="C15" s="60" t="s">
        <v>45</v>
      </c>
      <c r="D15" s="61"/>
      <c r="E15" s="2">
        <v>0</v>
      </c>
      <c r="F15" s="2">
        <f>SUM(F17:F17)</f>
        <v>1119</v>
      </c>
    </row>
    <row r="16" spans="1:6" ht="9.75" customHeight="1">
      <c r="A16" s="15"/>
      <c r="B16" s="3"/>
      <c r="C16" s="4"/>
      <c r="D16" s="5"/>
      <c r="E16" s="6"/>
      <c r="F16" s="6"/>
    </row>
    <row r="17" spans="1:6" ht="27" customHeight="1">
      <c r="A17" s="15"/>
      <c r="B17" s="3"/>
      <c r="C17" s="22" t="s">
        <v>18</v>
      </c>
      <c r="D17" s="9" t="s">
        <v>26</v>
      </c>
      <c r="E17" s="21"/>
      <c r="F17" s="21">
        <v>1119</v>
      </c>
    </row>
    <row r="18" spans="1:6" ht="15.75" customHeight="1">
      <c r="A18" s="15"/>
      <c r="B18" s="31"/>
      <c r="C18" s="28"/>
      <c r="D18" s="5"/>
      <c r="E18" s="29"/>
      <c r="F18" s="29"/>
    </row>
    <row r="19" spans="1:6" ht="12.75">
      <c r="A19" s="64"/>
      <c r="B19" s="66" t="s">
        <v>107</v>
      </c>
      <c r="C19" s="66"/>
      <c r="D19" s="67"/>
      <c r="E19" s="69">
        <f>E3</f>
        <v>80200</v>
      </c>
      <c r="F19" s="69">
        <f>F3</f>
        <v>234124</v>
      </c>
    </row>
    <row r="20" spans="1:6" ht="12.75">
      <c r="A20" s="65"/>
      <c r="B20" s="68"/>
      <c r="C20" s="68"/>
      <c r="D20" s="63"/>
      <c r="E20" s="70"/>
      <c r="F20" s="70"/>
    </row>
  </sheetData>
  <mergeCells count="8">
    <mergeCell ref="C4:D4"/>
    <mergeCell ref="B3:D3"/>
    <mergeCell ref="F19:F20"/>
    <mergeCell ref="C15:D15"/>
    <mergeCell ref="A19:A20"/>
    <mergeCell ref="B19:D20"/>
    <mergeCell ref="E19:E20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110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3500</v>
      </c>
      <c r="F3" s="17">
        <f>F4+F25+F29</f>
        <v>2790442</v>
      </c>
    </row>
    <row r="4" spans="1:6" ht="37.5" customHeight="1">
      <c r="A4" s="14"/>
      <c r="B4" s="1" t="s">
        <v>51</v>
      </c>
      <c r="C4" s="60" t="s">
        <v>52</v>
      </c>
      <c r="D4" s="61"/>
      <c r="E4" s="2">
        <f>E6</f>
        <v>3500</v>
      </c>
      <c r="F4" s="2">
        <f>SUM(F7:F23)</f>
        <v>2753242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3500</v>
      </c>
      <c r="F6" s="19"/>
    </row>
    <row r="7" spans="1:6" ht="30" customHeight="1">
      <c r="A7" s="15"/>
      <c r="B7" s="3"/>
      <c r="C7" s="20" t="s">
        <v>46</v>
      </c>
      <c r="D7" s="9" t="s">
        <v>19</v>
      </c>
      <c r="E7" s="21"/>
      <c r="F7" s="21">
        <v>1918716</v>
      </c>
    </row>
    <row r="8" spans="1:6" ht="24.75" customHeight="1">
      <c r="A8" s="15"/>
      <c r="B8" s="3"/>
      <c r="C8" s="20" t="s">
        <v>22</v>
      </c>
      <c r="D8" s="9" t="s">
        <v>5</v>
      </c>
      <c r="E8" s="21"/>
      <c r="F8" s="21">
        <v>151519</v>
      </c>
    </row>
    <row r="9" spans="1:6" ht="23.25" customHeight="1">
      <c r="A9" s="15"/>
      <c r="B9" s="3"/>
      <c r="C9" s="18" t="s">
        <v>23</v>
      </c>
      <c r="D9" s="8" t="s">
        <v>6</v>
      </c>
      <c r="E9" s="19"/>
      <c r="F9" s="19">
        <v>300000</v>
      </c>
    </row>
    <row r="10" spans="1:6" ht="23.25" customHeight="1">
      <c r="A10" s="15"/>
      <c r="B10" s="3"/>
      <c r="C10" s="18" t="s">
        <v>24</v>
      </c>
      <c r="D10" s="8" t="s">
        <v>7</v>
      </c>
      <c r="E10" s="19"/>
      <c r="F10" s="19">
        <v>51355</v>
      </c>
    </row>
    <row r="11" spans="1:6" ht="26.25" customHeight="1">
      <c r="A11" s="15"/>
      <c r="B11" s="3"/>
      <c r="C11" s="18" t="s">
        <v>8</v>
      </c>
      <c r="D11" s="8" t="s">
        <v>9</v>
      </c>
      <c r="E11" s="19"/>
      <c r="F11" s="19">
        <v>12512</v>
      </c>
    </row>
    <row r="12" spans="1:6" ht="19.5" customHeight="1">
      <c r="A12" s="15"/>
      <c r="B12" s="3"/>
      <c r="C12" s="20" t="s">
        <v>10</v>
      </c>
      <c r="D12" s="9" t="s">
        <v>11</v>
      </c>
      <c r="E12" s="21"/>
      <c r="F12" s="21">
        <v>150296</v>
      </c>
    </row>
    <row r="13" spans="1:6" ht="24.75" customHeight="1">
      <c r="A13" s="15"/>
      <c r="B13" s="3"/>
      <c r="C13" s="20" t="s">
        <v>20</v>
      </c>
      <c r="D13" s="9" t="s">
        <v>21</v>
      </c>
      <c r="E13" s="21"/>
      <c r="F13" s="21">
        <v>1800</v>
      </c>
    </row>
    <row r="14" spans="1:6" ht="25.5" customHeight="1">
      <c r="A14" s="15"/>
      <c r="B14" s="3"/>
      <c r="C14" s="22" t="s">
        <v>2</v>
      </c>
      <c r="D14" s="9" t="s">
        <v>3</v>
      </c>
      <c r="E14" s="21"/>
      <c r="F14" s="21">
        <f>24033+7448</f>
        <v>31481</v>
      </c>
    </row>
    <row r="15" spans="1:6" ht="24" customHeight="1">
      <c r="A15" s="15"/>
      <c r="B15" s="3"/>
      <c r="C15" s="22" t="s">
        <v>28</v>
      </c>
      <c r="D15" s="9" t="s">
        <v>31</v>
      </c>
      <c r="E15" s="21"/>
      <c r="F15" s="21">
        <v>696</v>
      </c>
    </row>
    <row r="16" spans="1:6" ht="30.75" customHeight="1">
      <c r="A16" s="15"/>
      <c r="B16" s="3"/>
      <c r="C16" s="22" t="s">
        <v>32</v>
      </c>
      <c r="D16" s="9" t="s">
        <v>34</v>
      </c>
      <c r="E16" s="21"/>
      <c r="F16" s="21">
        <v>1800</v>
      </c>
    </row>
    <row r="17" spans="1:6" ht="36" customHeight="1">
      <c r="A17" s="15"/>
      <c r="B17" s="3"/>
      <c r="C17" s="22" t="s">
        <v>33</v>
      </c>
      <c r="D17" s="9" t="s">
        <v>35</v>
      </c>
      <c r="E17" s="21"/>
      <c r="F17" s="21">
        <v>4200</v>
      </c>
    </row>
    <row r="18" spans="1:6" ht="24.75" customHeight="1">
      <c r="A18" s="15"/>
      <c r="B18" s="3"/>
      <c r="C18" s="20" t="s">
        <v>14</v>
      </c>
      <c r="D18" s="9" t="s">
        <v>15</v>
      </c>
      <c r="E18" s="21"/>
      <c r="F18" s="21">
        <v>3400</v>
      </c>
    </row>
    <row r="19" spans="1:6" ht="24" customHeight="1">
      <c r="A19" s="15"/>
      <c r="B19" s="3"/>
      <c r="C19" s="20" t="s">
        <v>16</v>
      </c>
      <c r="D19" s="9" t="s">
        <v>17</v>
      </c>
      <c r="E19" s="21"/>
      <c r="F19" s="21">
        <v>1647</v>
      </c>
    </row>
    <row r="20" spans="1:6" ht="31.5" customHeight="1">
      <c r="A20" s="15"/>
      <c r="B20" s="3"/>
      <c r="C20" s="20" t="s">
        <v>25</v>
      </c>
      <c r="D20" s="9" t="s">
        <v>26</v>
      </c>
      <c r="E20" s="21"/>
      <c r="F20" s="21">
        <v>118220</v>
      </c>
    </row>
    <row r="21" spans="1:6" ht="34.5" customHeight="1">
      <c r="A21" s="15"/>
      <c r="B21" s="3"/>
      <c r="C21" s="20" t="s">
        <v>40</v>
      </c>
      <c r="D21" s="9" t="s">
        <v>41</v>
      </c>
      <c r="E21" s="21"/>
      <c r="F21" s="21">
        <v>1100</v>
      </c>
    </row>
    <row r="22" spans="1:6" ht="39.75" customHeight="1">
      <c r="A22" s="15"/>
      <c r="B22" s="3"/>
      <c r="C22" s="20" t="s">
        <v>37</v>
      </c>
      <c r="D22" s="9" t="s">
        <v>38</v>
      </c>
      <c r="E22" s="21"/>
      <c r="F22" s="21">
        <v>1500</v>
      </c>
    </row>
    <row r="23" spans="1:6" ht="32.25" customHeight="1">
      <c r="A23" s="15"/>
      <c r="B23" s="3"/>
      <c r="C23" s="23" t="s">
        <v>36</v>
      </c>
      <c r="D23" s="10" t="s">
        <v>39</v>
      </c>
      <c r="E23" s="24"/>
      <c r="F23" s="24">
        <v>3000</v>
      </c>
    </row>
    <row r="24" spans="1:6" ht="15">
      <c r="A24" s="15"/>
      <c r="B24" s="11"/>
      <c r="C24" s="25"/>
      <c r="D24" s="7"/>
      <c r="E24" s="26"/>
      <c r="F24" s="26"/>
    </row>
    <row r="25" spans="1:6" ht="37.5" customHeight="1">
      <c r="A25" s="15"/>
      <c r="B25" s="1" t="s">
        <v>54</v>
      </c>
      <c r="C25" s="60" t="s">
        <v>55</v>
      </c>
      <c r="D25" s="61"/>
      <c r="E25" s="2">
        <v>0</v>
      </c>
      <c r="F25" s="2">
        <f>SUM(F27:F27)</f>
        <v>10464</v>
      </c>
    </row>
    <row r="26" spans="1:6" ht="9.75" customHeight="1">
      <c r="A26" s="45"/>
      <c r="B26" s="31"/>
      <c r="C26" s="73"/>
      <c r="D26" s="7"/>
      <c r="E26" s="74"/>
      <c r="F26" s="74"/>
    </row>
    <row r="27" spans="1:6" ht="26.25" customHeight="1">
      <c r="A27" s="14"/>
      <c r="B27" s="49"/>
      <c r="C27" s="50" t="s">
        <v>46</v>
      </c>
      <c r="D27" s="51" t="s">
        <v>19</v>
      </c>
      <c r="E27" s="52"/>
      <c r="F27" s="52">
        <v>10464</v>
      </c>
    </row>
    <row r="28" spans="1:6" ht="15">
      <c r="A28" s="15"/>
      <c r="B28" s="11"/>
      <c r="C28" s="25"/>
      <c r="D28" s="7"/>
      <c r="E28" s="26"/>
      <c r="F28" s="26"/>
    </row>
    <row r="29" spans="1:6" ht="37.5" customHeight="1">
      <c r="A29" s="15"/>
      <c r="B29" s="1" t="s">
        <v>56</v>
      </c>
      <c r="C29" s="60" t="s">
        <v>45</v>
      </c>
      <c r="D29" s="61"/>
      <c r="E29" s="2">
        <v>0</v>
      </c>
      <c r="F29" s="2">
        <f>SUM(F31:F31)</f>
        <v>26736</v>
      </c>
    </row>
    <row r="30" spans="1:6" ht="9.75" customHeight="1">
      <c r="A30" s="15"/>
      <c r="B30" s="3"/>
      <c r="C30" s="4"/>
      <c r="D30" s="5"/>
      <c r="E30" s="6"/>
      <c r="F30" s="6"/>
    </row>
    <row r="31" spans="1:6" ht="30" customHeight="1">
      <c r="A31" s="15"/>
      <c r="B31" s="3"/>
      <c r="C31" s="22" t="s">
        <v>18</v>
      </c>
      <c r="D31" s="9" t="s">
        <v>26</v>
      </c>
      <c r="E31" s="21"/>
      <c r="F31" s="21">
        <v>26736</v>
      </c>
    </row>
    <row r="32" spans="1:6" ht="15.75" customHeight="1">
      <c r="A32" s="15"/>
      <c r="B32" s="31"/>
      <c r="C32" s="28"/>
      <c r="D32" s="5"/>
      <c r="E32" s="29"/>
      <c r="F32" s="29"/>
    </row>
    <row r="33" spans="1:6" ht="36" customHeight="1">
      <c r="A33" s="16">
        <v>854</v>
      </c>
      <c r="B33" s="56" t="s">
        <v>57</v>
      </c>
      <c r="C33" s="57"/>
      <c r="D33" s="58"/>
      <c r="E33" s="17">
        <f>E34</f>
        <v>0</v>
      </c>
      <c r="F33" s="17">
        <f>F34</f>
        <v>1800</v>
      </c>
    </row>
    <row r="34" spans="1:6" ht="37.5" customHeight="1">
      <c r="A34" s="14"/>
      <c r="B34" s="1" t="s">
        <v>58</v>
      </c>
      <c r="C34" s="60" t="s">
        <v>59</v>
      </c>
      <c r="D34" s="61"/>
      <c r="E34" s="2">
        <f>E36</f>
        <v>0</v>
      </c>
      <c r="F34" s="2">
        <f>F36</f>
        <v>1800</v>
      </c>
    </row>
    <row r="35" spans="1:6" ht="9.75" customHeight="1">
      <c r="A35" s="15"/>
      <c r="B35" s="3"/>
      <c r="C35" s="4"/>
      <c r="D35" s="5"/>
      <c r="E35" s="6"/>
      <c r="F35" s="6"/>
    </row>
    <row r="36" spans="1:6" ht="22.5" customHeight="1">
      <c r="A36" s="15"/>
      <c r="B36" s="3"/>
      <c r="C36" s="18" t="s">
        <v>62</v>
      </c>
      <c r="D36" s="8" t="s">
        <v>60</v>
      </c>
      <c r="E36" s="19"/>
      <c r="F36" s="19">
        <v>1800</v>
      </c>
    </row>
    <row r="37" spans="1:6" ht="14.25" customHeight="1">
      <c r="A37" s="27"/>
      <c r="B37" s="31"/>
      <c r="C37" s="28"/>
      <c r="D37" s="5"/>
      <c r="E37" s="29"/>
      <c r="F37" s="30"/>
    </row>
    <row r="38" spans="1:6" ht="12.75">
      <c r="A38" s="64"/>
      <c r="B38" s="66" t="s">
        <v>101</v>
      </c>
      <c r="C38" s="66"/>
      <c r="D38" s="67"/>
      <c r="E38" s="69">
        <f>E3+E33</f>
        <v>3500</v>
      </c>
      <c r="F38" s="69">
        <f>F3+F33</f>
        <v>2792242</v>
      </c>
    </row>
    <row r="39" spans="1:6" ht="12.75">
      <c r="A39" s="65"/>
      <c r="B39" s="68"/>
      <c r="C39" s="68"/>
      <c r="D39" s="63"/>
      <c r="E39" s="70"/>
      <c r="F39" s="70"/>
    </row>
  </sheetData>
  <mergeCells count="11">
    <mergeCell ref="B33:D33"/>
    <mergeCell ref="B1:F1"/>
    <mergeCell ref="C34:D34"/>
    <mergeCell ref="F38:F39"/>
    <mergeCell ref="B3:D3"/>
    <mergeCell ref="C25:D25"/>
    <mergeCell ref="A38:A39"/>
    <mergeCell ref="C4:D4"/>
    <mergeCell ref="B38:D39"/>
    <mergeCell ref="E38:E39"/>
    <mergeCell ref="C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111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1000</v>
      </c>
      <c r="F3" s="17">
        <f>F4+F27</f>
        <v>1530404</v>
      </c>
    </row>
    <row r="4" spans="1:6" ht="37.5" customHeight="1">
      <c r="A4" s="14"/>
      <c r="B4" s="1" t="s">
        <v>51</v>
      </c>
      <c r="C4" s="60" t="s">
        <v>52</v>
      </c>
      <c r="D4" s="61"/>
      <c r="E4" s="2">
        <f>E6</f>
        <v>1000</v>
      </c>
      <c r="F4" s="2">
        <f>SUM(F7:F25)</f>
        <v>1524010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1000</v>
      </c>
      <c r="F6" s="19"/>
    </row>
    <row r="7" spans="1:6" ht="30" customHeight="1">
      <c r="A7" s="15"/>
      <c r="B7" s="3"/>
      <c r="C7" s="20" t="s">
        <v>46</v>
      </c>
      <c r="D7" s="9" t="s">
        <v>19</v>
      </c>
      <c r="E7" s="21"/>
      <c r="F7" s="21">
        <v>1050383</v>
      </c>
    </row>
    <row r="8" spans="1:6" ht="24.75" customHeight="1">
      <c r="A8" s="15"/>
      <c r="B8" s="3"/>
      <c r="C8" s="20" t="s">
        <v>22</v>
      </c>
      <c r="D8" s="9" t="s">
        <v>5</v>
      </c>
      <c r="E8" s="21"/>
      <c r="F8" s="21">
        <v>93080</v>
      </c>
    </row>
    <row r="9" spans="1:6" ht="23.25" customHeight="1">
      <c r="A9" s="15"/>
      <c r="B9" s="3"/>
      <c r="C9" s="18" t="s">
        <v>23</v>
      </c>
      <c r="D9" s="8" t="s">
        <v>6</v>
      </c>
      <c r="E9" s="19"/>
      <c r="F9" s="19">
        <v>159133</v>
      </c>
    </row>
    <row r="10" spans="1:6" ht="23.25" customHeight="1">
      <c r="A10" s="15"/>
      <c r="B10" s="3"/>
      <c r="C10" s="18" t="s">
        <v>24</v>
      </c>
      <c r="D10" s="8" t="s">
        <v>7</v>
      </c>
      <c r="E10" s="19"/>
      <c r="F10" s="19">
        <v>25220</v>
      </c>
    </row>
    <row r="11" spans="1:6" ht="33.75" customHeight="1">
      <c r="A11" s="15"/>
      <c r="B11" s="3"/>
      <c r="C11" s="18" t="s">
        <v>61</v>
      </c>
      <c r="D11" s="8" t="s">
        <v>63</v>
      </c>
      <c r="E11" s="19"/>
      <c r="F11" s="19">
        <v>9600</v>
      </c>
    </row>
    <row r="12" spans="1:6" ht="26.25" customHeight="1">
      <c r="A12" s="15"/>
      <c r="B12" s="3"/>
      <c r="C12" s="18" t="s">
        <v>8</v>
      </c>
      <c r="D12" s="8" t="s">
        <v>9</v>
      </c>
      <c r="E12" s="19"/>
      <c r="F12" s="19">
        <v>13983</v>
      </c>
    </row>
    <row r="13" spans="1:6" ht="19.5" customHeight="1">
      <c r="A13" s="15"/>
      <c r="B13" s="3"/>
      <c r="C13" s="20" t="s">
        <v>10</v>
      </c>
      <c r="D13" s="9" t="s">
        <v>11</v>
      </c>
      <c r="E13" s="21"/>
      <c r="F13" s="21">
        <v>56500</v>
      </c>
    </row>
    <row r="14" spans="1:6" ht="23.25" customHeight="1">
      <c r="A14" s="15"/>
      <c r="B14" s="3"/>
      <c r="C14" s="20" t="s">
        <v>12</v>
      </c>
      <c r="D14" s="9" t="s">
        <v>13</v>
      </c>
      <c r="E14" s="21"/>
      <c r="F14" s="21">
        <v>2000</v>
      </c>
    </row>
    <row r="15" spans="1:6" ht="24.75" customHeight="1">
      <c r="A15" s="15"/>
      <c r="B15" s="3"/>
      <c r="C15" s="20" t="s">
        <v>20</v>
      </c>
      <c r="D15" s="9" t="s">
        <v>21</v>
      </c>
      <c r="E15" s="21"/>
      <c r="F15" s="21">
        <v>250</v>
      </c>
    </row>
    <row r="16" spans="1:6" ht="25.5" customHeight="1">
      <c r="A16" s="15"/>
      <c r="B16" s="3"/>
      <c r="C16" s="22" t="s">
        <v>2</v>
      </c>
      <c r="D16" s="9" t="s">
        <v>3</v>
      </c>
      <c r="E16" s="21"/>
      <c r="F16" s="21">
        <v>27920</v>
      </c>
    </row>
    <row r="17" spans="1:6" ht="24" customHeight="1">
      <c r="A17" s="15"/>
      <c r="B17" s="3"/>
      <c r="C17" s="22" t="s">
        <v>28</v>
      </c>
      <c r="D17" s="9" t="s">
        <v>31</v>
      </c>
      <c r="E17" s="21"/>
      <c r="F17" s="21">
        <v>3470</v>
      </c>
    </row>
    <row r="18" spans="1:6" ht="30.75" customHeight="1">
      <c r="A18" s="15"/>
      <c r="B18" s="3"/>
      <c r="C18" s="22" t="s">
        <v>32</v>
      </c>
      <c r="D18" s="9" t="s">
        <v>34</v>
      </c>
      <c r="E18" s="21"/>
      <c r="F18" s="21">
        <v>1680</v>
      </c>
    </row>
    <row r="19" spans="1:6" ht="36" customHeight="1">
      <c r="A19" s="15"/>
      <c r="B19" s="3"/>
      <c r="C19" s="22" t="s">
        <v>33</v>
      </c>
      <c r="D19" s="9" t="s">
        <v>35</v>
      </c>
      <c r="E19" s="21"/>
      <c r="F19" s="21">
        <v>3570</v>
      </c>
    </row>
    <row r="20" spans="1:6" ht="24.75" customHeight="1">
      <c r="A20" s="15"/>
      <c r="B20" s="3"/>
      <c r="C20" s="20" t="s">
        <v>14</v>
      </c>
      <c r="D20" s="9" t="s">
        <v>15</v>
      </c>
      <c r="E20" s="21"/>
      <c r="F20" s="21">
        <v>6400</v>
      </c>
    </row>
    <row r="21" spans="1:6" ht="24" customHeight="1">
      <c r="A21" s="15"/>
      <c r="B21" s="3"/>
      <c r="C21" s="20" t="s">
        <v>16</v>
      </c>
      <c r="D21" s="9" t="s">
        <v>17</v>
      </c>
      <c r="E21" s="21"/>
      <c r="F21" s="21">
        <v>1309</v>
      </c>
    </row>
    <row r="22" spans="1:6" ht="31.5" customHeight="1">
      <c r="A22" s="15"/>
      <c r="B22" s="3"/>
      <c r="C22" s="20" t="s">
        <v>25</v>
      </c>
      <c r="D22" s="9" t="s">
        <v>26</v>
      </c>
      <c r="E22" s="21"/>
      <c r="F22" s="21">
        <v>63282</v>
      </c>
    </row>
    <row r="23" spans="1:6" ht="34.5" customHeight="1">
      <c r="A23" s="15"/>
      <c r="B23" s="3"/>
      <c r="C23" s="20" t="s">
        <v>40</v>
      </c>
      <c r="D23" s="9" t="s">
        <v>41</v>
      </c>
      <c r="E23" s="21"/>
      <c r="F23" s="21">
        <v>2400</v>
      </c>
    </row>
    <row r="24" spans="1:6" ht="39.75" customHeight="1">
      <c r="A24" s="15"/>
      <c r="B24" s="3"/>
      <c r="C24" s="20" t="s">
        <v>37</v>
      </c>
      <c r="D24" s="9" t="s">
        <v>38</v>
      </c>
      <c r="E24" s="21"/>
      <c r="F24" s="21">
        <v>830</v>
      </c>
    </row>
    <row r="25" spans="1:6" ht="32.25" customHeight="1">
      <c r="A25" s="45"/>
      <c r="B25" s="31"/>
      <c r="C25" s="46" t="s">
        <v>36</v>
      </c>
      <c r="D25" s="47" t="s">
        <v>39</v>
      </c>
      <c r="E25" s="48"/>
      <c r="F25" s="48">
        <v>3000</v>
      </c>
    </row>
    <row r="26" spans="1:6" ht="15">
      <c r="A26" s="75"/>
      <c r="B26" s="76"/>
      <c r="C26" s="77"/>
      <c r="D26" s="78"/>
      <c r="E26" s="79"/>
      <c r="F26" s="79"/>
    </row>
    <row r="27" spans="1:6" ht="37.5" customHeight="1">
      <c r="A27" s="14"/>
      <c r="B27" s="1" t="s">
        <v>56</v>
      </c>
      <c r="C27" s="60" t="s">
        <v>45</v>
      </c>
      <c r="D27" s="61"/>
      <c r="E27" s="2">
        <v>0</v>
      </c>
      <c r="F27" s="2">
        <f>SUM(F29:F29)</f>
        <v>6394</v>
      </c>
    </row>
    <row r="28" spans="1:6" ht="9.75" customHeight="1">
      <c r="A28" s="15"/>
      <c r="B28" s="3"/>
      <c r="C28" s="4"/>
      <c r="D28" s="5"/>
      <c r="E28" s="6"/>
      <c r="F28" s="6"/>
    </row>
    <row r="29" spans="1:6" ht="30" customHeight="1">
      <c r="A29" s="15"/>
      <c r="B29" s="3"/>
      <c r="C29" s="22" t="s">
        <v>18</v>
      </c>
      <c r="D29" s="9" t="s">
        <v>26</v>
      </c>
      <c r="E29" s="21"/>
      <c r="F29" s="21">
        <v>6394</v>
      </c>
    </row>
    <row r="30" spans="1:6" ht="15.75" customHeight="1">
      <c r="A30" s="15"/>
      <c r="B30" s="31"/>
      <c r="C30" s="28"/>
      <c r="D30" s="5"/>
      <c r="E30" s="29"/>
      <c r="F30" s="29"/>
    </row>
    <row r="31" spans="1:6" ht="36" customHeight="1">
      <c r="A31" s="16">
        <v>854</v>
      </c>
      <c r="B31" s="56" t="s">
        <v>57</v>
      </c>
      <c r="C31" s="57"/>
      <c r="D31" s="58"/>
      <c r="E31" s="17">
        <f>E32</f>
        <v>0</v>
      </c>
      <c r="F31" s="17">
        <f>F32</f>
        <v>900</v>
      </c>
    </row>
    <row r="32" spans="1:6" ht="37.5" customHeight="1">
      <c r="A32" s="14"/>
      <c r="B32" s="1" t="s">
        <v>58</v>
      </c>
      <c r="C32" s="60" t="s">
        <v>59</v>
      </c>
      <c r="D32" s="61"/>
      <c r="E32" s="2">
        <f>E34</f>
        <v>0</v>
      </c>
      <c r="F32" s="2">
        <f>F34</f>
        <v>900</v>
      </c>
    </row>
    <row r="33" spans="1:6" ht="9.75" customHeight="1">
      <c r="A33" s="15"/>
      <c r="B33" s="3"/>
      <c r="C33" s="4"/>
      <c r="D33" s="5"/>
      <c r="E33" s="6"/>
      <c r="F33" s="6"/>
    </row>
    <row r="34" spans="1:6" ht="22.5" customHeight="1">
      <c r="A34" s="15"/>
      <c r="B34" s="3"/>
      <c r="C34" s="18" t="s">
        <v>62</v>
      </c>
      <c r="D34" s="8" t="s">
        <v>60</v>
      </c>
      <c r="E34" s="19"/>
      <c r="F34" s="19">
        <v>900</v>
      </c>
    </row>
    <row r="35" spans="1:6" ht="14.25" customHeight="1">
      <c r="A35" s="27"/>
      <c r="B35" s="31"/>
      <c r="C35" s="28"/>
      <c r="D35" s="5"/>
      <c r="E35" s="29"/>
      <c r="F35" s="30"/>
    </row>
    <row r="36" spans="1:6" ht="12.75">
      <c r="A36" s="64"/>
      <c r="B36" s="66" t="s">
        <v>100</v>
      </c>
      <c r="C36" s="66"/>
      <c r="D36" s="67"/>
      <c r="E36" s="69">
        <f>E3+E31</f>
        <v>1000</v>
      </c>
      <c r="F36" s="69">
        <f>F3+F31</f>
        <v>1531304</v>
      </c>
    </row>
    <row r="37" spans="1:6" ht="12.75">
      <c r="A37" s="65"/>
      <c r="B37" s="68"/>
      <c r="C37" s="68"/>
      <c r="D37" s="63"/>
      <c r="E37" s="70"/>
      <c r="F37" s="70"/>
    </row>
  </sheetData>
  <mergeCells count="10">
    <mergeCell ref="B1:F1"/>
    <mergeCell ref="B36:D37"/>
    <mergeCell ref="E36:E37"/>
    <mergeCell ref="F36:F37"/>
    <mergeCell ref="B3:D3"/>
    <mergeCell ref="C27:D27"/>
    <mergeCell ref="B31:D31"/>
    <mergeCell ref="C32:D32"/>
    <mergeCell ref="A36:A37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112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3100</v>
      </c>
      <c r="F3" s="17">
        <f>F4+F28</f>
        <v>3019069</v>
      </c>
    </row>
    <row r="4" spans="1:6" ht="37.5" customHeight="1">
      <c r="A4" s="15"/>
      <c r="B4" s="1" t="s">
        <v>66</v>
      </c>
      <c r="C4" s="60" t="s">
        <v>67</v>
      </c>
      <c r="D4" s="61"/>
      <c r="E4" s="2">
        <f>E6</f>
        <v>3100</v>
      </c>
      <c r="F4" s="2">
        <f>SUM(F7:F26)</f>
        <v>2991996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3100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900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2028795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163805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341595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55096</v>
      </c>
    </row>
    <row r="12" spans="1:6" ht="26.25" customHeight="1">
      <c r="A12" s="15"/>
      <c r="B12" s="3"/>
      <c r="C12" s="18" t="s">
        <v>8</v>
      </c>
      <c r="D12" s="8" t="s">
        <v>9</v>
      </c>
      <c r="E12" s="19"/>
      <c r="F12" s="19">
        <v>21250</v>
      </c>
    </row>
    <row r="13" spans="1:6" ht="33.75" customHeight="1">
      <c r="A13" s="15"/>
      <c r="B13" s="3"/>
      <c r="C13" s="18" t="s">
        <v>70</v>
      </c>
      <c r="D13" s="8" t="s">
        <v>71</v>
      </c>
      <c r="E13" s="19"/>
      <c r="F13" s="19">
        <v>5000</v>
      </c>
    </row>
    <row r="14" spans="1:6" ht="19.5" customHeight="1">
      <c r="A14" s="15"/>
      <c r="B14" s="3"/>
      <c r="C14" s="20" t="s">
        <v>10</v>
      </c>
      <c r="D14" s="9" t="s">
        <v>11</v>
      </c>
      <c r="E14" s="21"/>
      <c r="F14" s="21">
        <v>175457</v>
      </c>
    </row>
    <row r="15" spans="1:6" ht="19.5" customHeight="1">
      <c r="A15" s="15"/>
      <c r="B15" s="3"/>
      <c r="C15" s="20" t="s">
        <v>47</v>
      </c>
      <c r="D15" s="9" t="s">
        <v>13</v>
      </c>
      <c r="E15" s="21"/>
      <c r="F15" s="21">
        <v>18500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1600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v>20070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2044</v>
      </c>
    </row>
    <row r="19" spans="1:6" ht="30.75" customHeight="1">
      <c r="A19" s="15"/>
      <c r="B19" s="3"/>
      <c r="C19" s="22" t="s">
        <v>32</v>
      </c>
      <c r="D19" s="9" t="s">
        <v>34</v>
      </c>
      <c r="E19" s="21"/>
      <c r="F19" s="21">
        <v>1500</v>
      </c>
    </row>
    <row r="20" spans="1:6" ht="36" customHeight="1">
      <c r="A20" s="15"/>
      <c r="B20" s="3"/>
      <c r="C20" s="22" t="s">
        <v>33</v>
      </c>
      <c r="D20" s="9" t="s">
        <v>35</v>
      </c>
      <c r="E20" s="21"/>
      <c r="F20" s="21">
        <v>5000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5900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3206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133778</v>
      </c>
    </row>
    <row r="24" spans="1:6" ht="34.5" customHeight="1">
      <c r="A24" s="15"/>
      <c r="B24" s="3"/>
      <c r="C24" s="20" t="s">
        <v>40</v>
      </c>
      <c r="D24" s="9" t="s">
        <v>41</v>
      </c>
      <c r="E24" s="21"/>
      <c r="F24" s="21">
        <v>3500</v>
      </c>
    </row>
    <row r="25" spans="1:6" ht="39.75" customHeight="1">
      <c r="A25" s="45"/>
      <c r="B25" s="31"/>
      <c r="C25" s="46" t="s">
        <v>37</v>
      </c>
      <c r="D25" s="47" t="s">
        <v>38</v>
      </c>
      <c r="E25" s="48"/>
      <c r="F25" s="48">
        <v>2000</v>
      </c>
    </row>
    <row r="26" spans="1:6" ht="32.25" customHeight="1">
      <c r="A26" s="75"/>
      <c r="B26" s="80"/>
      <c r="C26" s="77" t="s">
        <v>36</v>
      </c>
      <c r="D26" s="78" t="s">
        <v>39</v>
      </c>
      <c r="E26" s="79"/>
      <c r="F26" s="79">
        <v>3000</v>
      </c>
    </row>
    <row r="27" spans="1:6" ht="15">
      <c r="A27" s="14"/>
      <c r="B27" s="76"/>
      <c r="C27" s="77"/>
      <c r="D27" s="78"/>
      <c r="E27" s="79"/>
      <c r="F27" s="79"/>
    </row>
    <row r="28" spans="1:6" ht="37.5" customHeight="1">
      <c r="A28" s="15"/>
      <c r="B28" s="1" t="s">
        <v>56</v>
      </c>
      <c r="C28" s="60" t="s">
        <v>45</v>
      </c>
      <c r="D28" s="61"/>
      <c r="E28" s="2">
        <v>0</v>
      </c>
      <c r="F28" s="2">
        <f>SUM(F30:F30)</f>
        <v>27073</v>
      </c>
    </row>
    <row r="29" spans="1:6" ht="9.75" customHeight="1">
      <c r="A29" s="15"/>
      <c r="B29" s="3"/>
      <c r="C29" s="4"/>
      <c r="D29" s="5"/>
      <c r="E29" s="6"/>
      <c r="F29" s="6"/>
    </row>
    <row r="30" spans="1:6" ht="30" customHeight="1">
      <c r="A30" s="15"/>
      <c r="B30" s="3"/>
      <c r="C30" s="22" t="s">
        <v>25</v>
      </c>
      <c r="D30" s="9" t="s">
        <v>26</v>
      </c>
      <c r="E30" s="21"/>
      <c r="F30" s="21">
        <v>27073</v>
      </c>
    </row>
    <row r="31" spans="1:6" ht="15.75" customHeight="1">
      <c r="A31" s="15"/>
      <c r="B31" s="31"/>
      <c r="C31" s="28"/>
      <c r="D31" s="5"/>
      <c r="E31" s="29"/>
      <c r="F31" s="29"/>
    </row>
    <row r="32" spans="1:6" ht="36" customHeight="1">
      <c r="A32" s="16">
        <v>854</v>
      </c>
      <c r="B32" s="56" t="s">
        <v>57</v>
      </c>
      <c r="C32" s="57"/>
      <c r="D32" s="58"/>
      <c r="E32" s="17">
        <f>E33</f>
        <v>0</v>
      </c>
      <c r="F32" s="17">
        <f>F33</f>
        <v>1800</v>
      </c>
    </row>
    <row r="33" spans="1:6" ht="37.5" customHeight="1">
      <c r="A33" s="14"/>
      <c r="B33" s="1" t="s">
        <v>58</v>
      </c>
      <c r="C33" s="60" t="s">
        <v>59</v>
      </c>
      <c r="D33" s="61"/>
      <c r="E33" s="2">
        <f>E35</f>
        <v>0</v>
      </c>
      <c r="F33" s="2">
        <f>F35</f>
        <v>1800</v>
      </c>
    </row>
    <row r="34" spans="1:6" ht="9.75" customHeight="1">
      <c r="A34" s="15"/>
      <c r="B34" s="3"/>
      <c r="C34" s="4"/>
      <c r="D34" s="5"/>
      <c r="E34" s="6"/>
      <c r="F34" s="6"/>
    </row>
    <row r="35" spans="1:6" ht="22.5" customHeight="1">
      <c r="A35" s="15"/>
      <c r="B35" s="3"/>
      <c r="C35" s="18" t="s">
        <v>62</v>
      </c>
      <c r="D35" s="8" t="s">
        <v>60</v>
      </c>
      <c r="E35" s="19"/>
      <c r="F35" s="19">
        <v>1800</v>
      </c>
    </row>
    <row r="36" spans="1:6" ht="14.25" customHeight="1">
      <c r="A36" s="27"/>
      <c r="B36" s="31"/>
      <c r="C36" s="28"/>
      <c r="D36" s="5"/>
      <c r="E36" s="29"/>
      <c r="F36" s="30"/>
    </row>
    <row r="37" spans="1:6" ht="12.75">
      <c r="A37" s="64"/>
      <c r="B37" s="66" t="s">
        <v>100</v>
      </c>
      <c r="C37" s="66"/>
      <c r="D37" s="67"/>
      <c r="E37" s="69">
        <f>E3+E32</f>
        <v>3100</v>
      </c>
      <c r="F37" s="69">
        <f>F3+F32</f>
        <v>3020869</v>
      </c>
    </row>
    <row r="38" spans="1:6" ht="12.75">
      <c r="A38" s="65"/>
      <c r="B38" s="68"/>
      <c r="C38" s="68"/>
      <c r="D38" s="63"/>
      <c r="E38" s="70"/>
      <c r="F38" s="70"/>
    </row>
  </sheetData>
  <mergeCells count="10">
    <mergeCell ref="B1:F1"/>
    <mergeCell ref="C33:D33"/>
    <mergeCell ref="F37:F38"/>
    <mergeCell ref="B3:D3"/>
    <mergeCell ref="C28:D28"/>
    <mergeCell ref="B32:D32"/>
    <mergeCell ref="C4:D4"/>
    <mergeCell ref="A37:A38"/>
    <mergeCell ref="B37:D38"/>
    <mergeCell ref="E37:E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113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4800</v>
      </c>
      <c r="F3" s="17">
        <f>F4+F26+F37</f>
        <v>5141673</v>
      </c>
    </row>
    <row r="4" spans="1:6" ht="37.5" customHeight="1">
      <c r="A4" s="14"/>
      <c r="B4" s="1" t="s">
        <v>66</v>
      </c>
      <c r="C4" s="60" t="s">
        <v>72</v>
      </c>
      <c r="D4" s="61"/>
      <c r="E4" s="2">
        <f>E6</f>
        <v>4800</v>
      </c>
      <c r="F4" s="2">
        <f>SUM(F7:F24)</f>
        <v>5035385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4800</v>
      </c>
      <c r="F6" s="19"/>
    </row>
    <row r="7" spans="1:6" ht="30" customHeight="1">
      <c r="A7" s="15"/>
      <c r="B7" s="3"/>
      <c r="C7" s="20" t="s">
        <v>46</v>
      </c>
      <c r="D7" s="9" t="s">
        <v>19</v>
      </c>
      <c r="E7" s="21"/>
      <c r="F7" s="21">
        <v>3511163</v>
      </c>
    </row>
    <row r="8" spans="1:6" ht="24.75" customHeight="1">
      <c r="A8" s="15"/>
      <c r="B8" s="3"/>
      <c r="C8" s="20" t="s">
        <v>22</v>
      </c>
      <c r="D8" s="9" t="s">
        <v>5</v>
      </c>
      <c r="E8" s="21"/>
      <c r="F8" s="21">
        <v>280752</v>
      </c>
    </row>
    <row r="9" spans="1:6" ht="23.25" customHeight="1">
      <c r="A9" s="15"/>
      <c r="B9" s="3"/>
      <c r="C9" s="18" t="s">
        <v>23</v>
      </c>
      <c r="D9" s="8" t="s">
        <v>6</v>
      </c>
      <c r="E9" s="19"/>
      <c r="F9" s="19">
        <v>572580</v>
      </c>
    </row>
    <row r="10" spans="1:6" ht="23.25" customHeight="1">
      <c r="A10" s="15"/>
      <c r="B10" s="3"/>
      <c r="C10" s="18" t="s">
        <v>24</v>
      </c>
      <c r="D10" s="8" t="s">
        <v>7</v>
      </c>
      <c r="E10" s="19"/>
      <c r="F10" s="19">
        <v>92902</v>
      </c>
    </row>
    <row r="11" spans="1:6" ht="26.25" customHeight="1">
      <c r="A11" s="15"/>
      <c r="B11" s="3"/>
      <c r="C11" s="18" t="s">
        <v>8</v>
      </c>
      <c r="D11" s="8" t="s">
        <v>9</v>
      </c>
      <c r="E11" s="19"/>
      <c r="F11" s="19">
        <v>6400</v>
      </c>
    </row>
    <row r="12" spans="1:6" ht="33" customHeight="1">
      <c r="A12" s="15"/>
      <c r="B12" s="3"/>
      <c r="C12" s="18" t="s">
        <v>70</v>
      </c>
      <c r="D12" s="8" t="s">
        <v>71</v>
      </c>
      <c r="E12" s="19"/>
      <c r="F12" s="19">
        <v>65000</v>
      </c>
    </row>
    <row r="13" spans="1:6" ht="19.5" customHeight="1">
      <c r="A13" s="15"/>
      <c r="B13" s="3"/>
      <c r="C13" s="20" t="s">
        <v>10</v>
      </c>
      <c r="D13" s="9" t="s">
        <v>11</v>
      </c>
      <c r="E13" s="21"/>
      <c r="F13" s="21">
        <v>214950</v>
      </c>
    </row>
    <row r="14" spans="1:6" ht="22.5" customHeight="1">
      <c r="A14" s="15"/>
      <c r="B14" s="3"/>
      <c r="C14" s="20" t="s">
        <v>47</v>
      </c>
      <c r="D14" s="9" t="s">
        <v>13</v>
      </c>
      <c r="E14" s="21"/>
      <c r="F14" s="21">
        <v>15000</v>
      </c>
    </row>
    <row r="15" spans="1:6" ht="24.75" customHeight="1">
      <c r="A15" s="15"/>
      <c r="B15" s="3"/>
      <c r="C15" s="20" t="s">
        <v>20</v>
      </c>
      <c r="D15" s="9" t="s">
        <v>21</v>
      </c>
      <c r="E15" s="21"/>
      <c r="F15" s="21">
        <v>2360</v>
      </c>
    </row>
    <row r="16" spans="1:6" ht="25.5" customHeight="1">
      <c r="A16" s="15"/>
      <c r="B16" s="3"/>
      <c r="C16" s="22" t="s">
        <v>2</v>
      </c>
      <c r="D16" s="9" t="s">
        <v>3</v>
      </c>
      <c r="E16" s="21"/>
      <c r="F16" s="21">
        <f>22564+9196</f>
        <v>31760</v>
      </c>
    </row>
    <row r="17" spans="1:6" ht="24" customHeight="1">
      <c r="A17" s="15"/>
      <c r="B17" s="3"/>
      <c r="C17" s="22" t="s">
        <v>28</v>
      </c>
      <c r="D17" s="9" t="s">
        <v>31</v>
      </c>
      <c r="E17" s="21"/>
      <c r="F17" s="21">
        <v>2314</v>
      </c>
    </row>
    <row r="18" spans="1:6" ht="30.75" customHeight="1">
      <c r="A18" s="15"/>
      <c r="B18" s="3"/>
      <c r="C18" s="22" t="s">
        <v>32</v>
      </c>
      <c r="D18" s="9" t="s">
        <v>34</v>
      </c>
      <c r="E18" s="21"/>
      <c r="F18" s="21">
        <v>1800</v>
      </c>
    </row>
    <row r="19" spans="1:6" ht="36" customHeight="1">
      <c r="A19" s="15"/>
      <c r="B19" s="3"/>
      <c r="C19" s="22" t="s">
        <v>33</v>
      </c>
      <c r="D19" s="9" t="s">
        <v>35</v>
      </c>
      <c r="E19" s="21"/>
      <c r="F19" s="21">
        <v>5000</v>
      </c>
    </row>
    <row r="20" spans="1:6" ht="24.75" customHeight="1">
      <c r="A20" s="15"/>
      <c r="B20" s="3"/>
      <c r="C20" s="20" t="s">
        <v>14</v>
      </c>
      <c r="D20" s="9" t="s">
        <v>15</v>
      </c>
      <c r="E20" s="21"/>
      <c r="F20" s="21">
        <v>4500</v>
      </c>
    </row>
    <row r="21" spans="1:6" ht="24" customHeight="1">
      <c r="A21" s="15"/>
      <c r="B21" s="3"/>
      <c r="C21" s="20" t="s">
        <v>16</v>
      </c>
      <c r="D21" s="9" t="s">
        <v>17</v>
      </c>
      <c r="E21" s="21"/>
      <c r="F21" s="21">
        <v>3715</v>
      </c>
    </row>
    <row r="22" spans="1:6" ht="31.5" customHeight="1">
      <c r="A22" s="15"/>
      <c r="B22" s="3"/>
      <c r="C22" s="20" t="s">
        <v>25</v>
      </c>
      <c r="D22" s="9" t="s">
        <v>26</v>
      </c>
      <c r="E22" s="21"/>
      <c r="F22" s="21">
        <v>220189</v>
      </c>
    </row>
    <row r="23" spans="1:6" ht="39.75" customHeight="1">
      <c r="A23" s="15"/>
      <c r="B23" s="3"/>
      <c r="C23" s="20" t="s">
        <v>37</v>
      </c>
      <c r="D23" s="9" t="s">
        <v>38</v>
      </c>
      <c r="E23" s="21"/>
      <c r="F23" s="21">
        <v>2000</v>
      </c>
    </row>
    <row r="24" spans="1:6" ht="32.25" customHeight="1">
      <c r="A24" s="15"/>
      <c r="B24" s="3"/>
      <c r="C24" s="23" t="s">
        <v>36</v>
      </c>
      <c r="D24" s="10" t="s">
        <v>39</v>
      </c>
      <c r="E24" s="24"/>
      <c r="F24" s="24">
        <v>3000</v>
      </c>
    </row>
    <row r="25" spans="1:6" ht="15">
      <c r="A25" s="45"/>
      <c r="B25" s="11"/>
      <c r="C25" s="25"/>
      <c r="D25" s="7"/>
      <c r="E25" s="26"/>
      <c r="F25" s="26"/>
    </row>
    <row r="26" spans="1:6" ht="37.5" customHeight="1">
      <c r="A26" s="14"/>
      <c r="B26" s="1" t="s">
        <v>73</v>
      </c>
      <c r="C26" s="60" t="s">
        <v>74</v>
      </c>
      <c r="D26" s="61"/>
      <c r="E26" s="2">
        <f>E28</f>
        <v>0</v>
      </c>
      <c r="F26" s="2">
        <f>SUM(F29:F35)</f>
        <v>62308</v>
      </c>
    </row>
    <row r="27" spans="1:6" ht="9.75" customHeight="1">
      <c r="A27" s="15"/>
      <c r="B27" s="3"/>
      <c r="C27" s="4"/>
      <c r="D27" s="5"/>
      <c r="E27" s="6"/>
      <c r="F27" s="6"/>
    </row>
    <row r="28" spans="1:6" ht="22.5" customHeight="1">
      <c r="A28" s="15"/>
      <c r="B28" s="3"/>
      <c r="C28" s="18" t="s">
        <v>27</v>
      </c>
      <c r="D28" s="8" t="s">
        <v>4</v>
      </c>
      <c r="E28" s="19"/>
      <c r="F28" s="19"/>
    </row>
    <row r="29" spans="1:6" ht="30" customHeight="1">
      <c r="A29" s="15"/>
      <c r="B29" s="3"/>
      <c r="C29" s="20" t="s">
        <v>46</v>
      </c>
      <c r="D29" s="9" t="s">
        <v>19</v>
      </c>
      <c r="E29" s="21"/>
      <c r="F29" s="21">
        <v>27527</v>
      </c>
    </row>
    <row r="30" spans="1:6" ht="24.75" customHeight="1">
      <c r="A30" s="15"/>
      <c r="B30" s="3"/>
      <c r="C30" s="20" t="s">
        <v>22</v>
      </c>
      <c r="D30" s="9" t="s">
        <v>5</v>
      </c>
      <c r="E30" s="21"/>
      <c r="F30" s="21">
        <v>1763</v>
      </c>
    </row>
    <row r="31" spans="1:6" ht="23.25" customHeight="1">
      <c r="A31" s="15"/>
      <c r="B31" s="3"/>
      <c r="C31" s="18" t="s">
        <v>23</v>
      </c>
      <c r="D31" s="8" t="s">
        <v>6</v>
      </c>
      <c r="E31" s="19"/>
      <c r="F31" s="19">
        <v>3591</v>
      </c>
    </row>
    <row r="32" spans="1:6" ht="23.25" customHeight="1">
      <c r="A32" s="15"/>
      <c r="B32" s="3"/>
      <c r="C32" s="18" t="s">
        <v>24</v>
      </c>
      <c r="D32" s="8" t="s">
        <v>7</v>
      </c>
      <c r="E32" s="19"/>
      <c r="F32" s="19">
        <v>26</v>
      </c>
    </row>
    <row r="33" spans="1:6" ht="23.25" customHeight="1">
      <c r="A33" s="15"/>
      <c r="B33" s="3"/>
      <c r="C33" s="20" t="s">
        <v>10</v>
      </c>
      <c r="D33" s="9" t="s">
        <v>11</v>
      </c>
      <c r="E33" s="21"/>
      <c r="F33" s="21">
        <v>27000</v>
      </c>
    </row>
    <row r="34" spans="1:6" ht="25.5" customHeight="1">
      <c r="A34" s="15"/>
      <c r="B34" s="3"/>
      <c r="C34" s="22" t="s">
        <v>2</v>
      </c>
      <c r="D34" s="9" t="s">
        <v>3</v>
      </c>
      <c r="E34" s="21"/>
      <c r="F34" s="21">
        <v>1350</v>
      </c>
    </row>
    <row r="35" spans="1:6" ht="31.5" customHeight="1">
      <c r="A35" s="15"/>
      <c r="B35" s="3"/>
      <c r="C35" s="20" t="s">
        <v>25</v>
      </c>
      <c r="D35" s="9" t="s">
        <v>26</v>
      </c>
      <c r="E35" s="21"/>
      <c r="F35" s="21">
        <v>1051</v>
      </c>
    </row>
    <row r="36" spans="1:6" ht="15">
      <c r="A36" s="15"/>
      <c r="B36" s="11"/>
      <c r="C36" s="25"/>
      <c r="D36" s="7"/>
      <c r="E36" s="26"/>
      <c r="F36" s="26"/>
    </row>
    <row r="37" spans="1:6" ht="37.5" customHeight="1">
      <c r="A37" s="15"/>
      <c r="B37" s="1" t="s">
        <v>56</v>
      </c>
      <c r="C37" s="60" t="s">
        <v>45</v>
      </c>
      <c r="D37" s="61"/>
      <c r="E37" s="2">
        <v>0</v>
      </c>
      <c r="F37" s="2">
        <f>SUM(F39:F39)</f>
        <v>43980</v>
      </c>
    </row>
    <row r="38" spans="1:6" ht="9.75" customHeight="1">
      <c r="A38" s="15"/>
      <c r="B38" s="3"/>
      <c r="C38" s="4"/>
      <c r="D38" s="5"/>
      <c r="E38" s="6"/>
      <c r="F38" s="6"/>
    </row>
    <row r="39" spans="1:6" ht="30" customHeight="1">
      <c r="A39" s="15"/>
      <c r="B39" s="3"/>
      <c r="C39" s="22" t="s">
        <v>25</v>
      </c>
      <c r="D39" s="9" t="s">
        <v>26</v>
      </c>
      <c r="E39" s="21"/>
      <c r="F39" s="21">
        <v>43980</v>
      </c>
    </row>
    <row r="40" spans="1:6" ht="15.75" customHeight="1">
      <c r="A40" s="15"/>
      <c r="B40" s="31"/>
      <c r="C40" s="28"/>
      <c r="D40" s="5"/>
      <c r="E40" s="29"/>
      <c r="F40" s="29"/>
    </row>
    <row r="41" spans="1:6" ht="36" customHeight="1">
      <c r="A41" s="16">
        <v>854</v>
      </c>
      <c r="B41" s="56" t="s">
        <v>57</v>
      </c>
      <c r="C41" s="57"/>
      <c r="D41" s="58"/>
      <c r="E41" s="17">
        <f>E42</f>
        <v>0</v>
      </c>
      <c r="F41" s="17">
        <f>F42</f>
        <v>3000</v>
      </c>
    </row>
    <row r="42" spans="1:6" ht="37.5" customHeight="1">
      <c r="A42" s="14"/>
      <c r="B42" s="1" t="s">
        <v>58</v>
      </c>
      <c r="C42" s="60" t="s">
        <v>59</v>
      </c>
      <c r="D42" s="61"/>
      <c r="E42" s="2">
        <f>E44</f>
        <v>0</v>
      </c>
      <c r="F42" s="2">
        <f>F44</f>
        <v>3000</v>
      </c>
    </row>
    <row r="43" spans="1:6" ht="9.75" customHeight="1">
      <c r="A43" s="15"/>
      <c r="B43" s="3"/>
      <c r="C43" s="4"/>
      <c r="D43" s="5"/>
      <c r="E43" s="6"/>
      <c r="F43" s="6"/>
    </row>
    <row r="44" spans="1:6" ht="22.5" customHeight="1">
      <c r="A44" s="15"/>
      <c r="B44" s="3"/>
      <c r="C44" s="18" t="s">
        <v>62</v>
      </c>
      <c r="D44" s="8" t="s">
        <v>60</v>
      </c>
      <c r="E44" s="19"/>
      <c r="F44" s="19">
        <v>3000</v>
      </c>
    </row>
    <row r="45" spans="1:6" ht="14.25" customHeight="1">
      <c r="A45" s="27"/>
      <c r="B45" s="31"/>
      <c r="C45" s="28"/>
      <c r="D45" s="5"/>
      <c r="E45" s="29"/>
      <c r="F45" s="30"/>
    </row>
    <row r="46" spans="1:6" ht="12.75">
      <c r="A46" s="64"/>
      <c r="B46" s="66" t="s">
        <v>100</v>
      </c>
      <c r="C46" s="66"/>
      <c r="D46" s="67"/>
      <c r="E46" s="69">
        <f>E3+E41</f>
        <v>4800</v>
      </c>
      <c r="F46" s="69">
        <f>F3+F41</f>
        <v>5144673</v>
      </c>
    </row>
    <row r="47" spans="1:6" ht="12.75">
      <c r="A47" s="65"/>
      <c r="B47" s="68"/>
      <c r="C47" s="68"/>
      <c r="D47" s="63"/>
      <c r="E47" s="70"/>
      <c r="F47" s="70"/>
    </row>
  </sheetData>
  <mergeCells count="11">
    <mergeCell ref="B41:D41"/>
    <mergeCell ref="B1:F1"/>
    <mergeCell ref="C26:D26"/>
    <mergeCell ref="A46:A47"/>
    <mergeCell ref="C42:D42"/>
    <mergeCell ref="B46:D47"/>
    <mergeCell ref="E46:E47"/>
    <mergeCell ref="F46:F47"/>
    <mergeCell ref="B3:D3"/>
    <mergeCell ref="C37:D37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114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3200</v>
      </c>
      <c r="F3" s="17">
        <f>F4+F26+F39</f>
        <v>2687804</v>
      </c>
    </row>
    <row r="4" spans="1:6" ht="37.5" customHeight="1">
      <c r="A4" s="14"/>
      <c r="B4" s="1" t="s">
        <v>66</v>
      </c>
      <c r="C4" s="60" t="s">
        <v>72</v>
      </c>
      <c r="D4" s="61"/>
      <c r="E4" s="2">
        <f>E6</f>
        <v>3200</v>
      </c>
      <c r="F4" s="2">
        <f>SUM(F7:F24)</f>
        <v>2558084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3200</v>
      </c>
      <c r="F6" s="19"/>
    </row>
    <row r="7" spans="1:6" ht="30" customHeight="1">
      <c r="A7" s="15"/>
      <c r="B7" s="3"/>
      <c r="C7" s="20" t="s">
        <v>46</v>
      </c>
      <c r="D7" s="9" t="s">
        <v>19</v>
      </c>
      <c r="E7" s="21"/>
      <c r="F7" s="21">
        <v>1779105</v>
      </c>
    </row>
    <row r="8" spans="1:6" ht="24.75" customHeight="1">
      <c r="A8" s="15"/>
      <c r="B8" s="3"/>
      <c r="C8" s="20" t="s">
        <v>22</v>
      </c>
      <c r="D8" s="9" t="s">
        <v>5</v>
      </c>
      <c r="E8" s="21"/>
      <c r="F8" s="21">
        <v>147719</v>
      </c>
    </row>
    <row r="9" spans="1:6" ht="23.25" customHeight="1">
      <c r="A9" s="15"/>
      <c r="B9" s="3"/>
      <c r="C9" s="18" t="s">
        <v>23</v>
      </c>
      <c r="D9" s="8" t="s">
        <v>6</v>
      </c>
      <c r="E9" s="19"/>
      <c r="F9" s="19">
        <v>289175</v>
      </c>
    </row>
    <row r="10" spans="1:6" ht="23.25" customHeight="1">
      <c r="A10" s="15"/>
      <c r="B10" s="3"/>
      <c r="C10" s="18" t="s">
        <v>24</v>
      </c>
      <c r="D10" s="8" t="s">
        <v>7</v>
      </c>
      <c r="E10" s="19"/>
      <c r="F10" s="19">
        <v>43520</v>
      </c>
    </row>
    <row r="11" spans="1:6" ht="33.75" customHeight="1">
      <c r="A11" s="15"/>
      <c r="B11" s="3"/>
      <c r="C11" s="18" t="s">
        <v>29</v>
      </c>
      <c r="D11" s="8" t="s">
        <v>30</v>
      </c>
      <c r="E11" s="19"/>
      <c r="F11" s="19">
        <v>18000</v>
      </c>
    </row>
    <row r="12" spans="1:6" ht="26.25" customHeight="1">
      <c r="A12" s="15"/>
      <c r="B12" s="3"/>
      <c r="C12" s="18" t="s">
        <v>8</v>
      </c>
      <c r="D12" s="8" t="s">
        <v>9</v>
      </c>
      <c r="E12" s="19"/>
      <c r="F12" s="19">
        <v>15150</v>
      </c>
    </row>
    <row r="13" spans="1:6" ht="19.5" customHeight="1">
      <c r="A13" s="15"/>
      <c r="B13" s="3"/>
      <c r="C13" s="20" t="s">
        <v>10</v>
      </c>
      <c r="D13" s="9" t="s">
        <v>11</v>
      </c>
      <c r="E13" s="21"/>
      <c r="F13" s="21">
        <v>82527</v>
      </c>
    </row>
    <row r="14" spans="1:6" ht="24.75" customHeight="1">
      <c r="A14" s="15"/>
      <c r="B14" s="3"/>
      <c r="C14" s="20" t="s">
        <v>20</v>
      </c>
      <c r="D14" s="9" t="s">
        <v>21</v>
      </c>
      <c r="E14" s="21"/>
      <c r="F14" s="21">
        <v>4000</v>
      </c>
    </row>
    <row r="15" spans="1:6" ht="25.5" customHeight="1">
      <c r="A15" s="15"/>
      <c r="B15" s="3"/>
      <c r="C15" s="22" t="s">
        <v>2</v>
      </c>
      <c r="D15" s="9" t="s">
        <v>3</v>
      </c>
      <c r="E15" s="21"/>
      <c r="F15" s="21">
        <v>19435</v>
      </c>
    </row>
    <row r="16" spans="1:6" ht="24" customHeight="1">
      <c r="A16" s="15"/>
      <c r="B16" s="3"/>
      <c r="C16" s="22" t="s">
        <v>28</v>
      </c>
      <c r="D16" s="9" t="s">
        <v>31</v>
      </c>
      <c r="E16" s="21"/>
      <c r="F16" s="21">
        <v>4600</v>
      </c>
    </row>
    <row r="17" spans="1:6" ht="30.75" customHeight="1">
      <c r="A17" s="15"/>
      <c r="B17" s="3"/>
      <c r="C17" s="22" t="s">
        <v>32</v>
      </c>
      <c r="D17" s="9" t="s">
        <v>34</v>
      </c>
      <c r="E17" s="21"/>
      <c r="F17" s="21">
        <v>1100</v>
      </c>
    </row>
    <row r="18" spans="1:6" ht="36" customHeight="1">
      <c r="A18" s="15"/>
      <c r="B18" s="3"/>
      <c r="C18" s="22" t="s">
        <v>33</v>
      </c>
      <c r="D18" s="9" t="s">
        <v>35</v>
      </c>
      <c r="E18" s="21"/>
      <c r="F18" s="21">
        <v>4900</v>
      </c>
    </row>
    <row r="19" spans="1:6" ht="24.75" customHeight="1">
      <c r="A19" s="15"/>
      <c r="B19" s="3"/>
      <c r="C19" s="20" t="s">
        <v>14</v>
      </c>
      <c r="D19" s="9" t="s">
        <v>15</v>
      </c>
      <c r="E19" s="21"/>
      <c r="F19" s="21">
        <v>6000</v>
      </c>
    </row>
    <row r="20" spans="1:6" ht="24" customHeight="1">
      <c r="A20" s="15"/>
      <c r="B20" s="3"/>
      <c r="C20" s="20" t="s">
        <v>16</v>
      </c>
      <c r="D20" s="9" t="s">
        <v>17</v>
      </c>
      <c r="E20" s="21"/>
      <c r="F20" s="21">
        <v>2500</v>
      </c>
    </row>
    <row r="21" spans="1:6" ht="31.5" customHeight="1">
      <c r="A21" s="15"/>
      <c r="B21" s="3"/>
      <c r="C21" s="20" t="s">
        <v>25</v>
      </c>
      <c r="D21" s="9" t="s">
        <v>26</v>
      </c>
      <c r="E21" s="21"/>
      <c r="F21" s="21">
        <v>133353</v>
      </c>
    </row>
    <row r="22" spans="1:6" ht="34.5" customHeight="1">
      <c r="A22" s="15"/>
      <c r="B22" s="3"/>
      <c r="C22" s="20" t="s">
        <v>40</v>
      </c>
      <c r="D22" s="9" t="s">
        <v>41</v>
      </c>
      <c r="E22" s="21"/>
      <c r="F22" s="21">
        <v>2500</v>
      </c>
    </row>
    <row r="23" spans="1:6" ht="39.75" customHeight="1">
      <c r="A23" s="15"/>
      <c r="B23" s="3"/>
      <c r="C23" s="20" t="s">
        <v>37</v>
      </c>
      <c r="D23" s="9" t="s">
        <v>38</v>
      </c>
      <c r="E23" s="21"/>
      <c r="F23" s="21">
        <v>1500</v>
      </c>
    </row>
    <row r="24" spans="1:6" ht="32.25" customHeight="1">
      <c r="A24" s="15"/>
      <c r="B24" s="3"/>
      <c r="C24" s="23" t="s">
        <v>36</v>
      </c>
      <c r="D24" s="10" t="s">
        <v>39</v>
      </c>
      <c r="E24" s="24"/>
      <c r="F24" s="24">
        <v>3000</v>
      </c>
    </row>
    <row r="25" spans="1:6" ht="15">
      <c r="A25" s="45"/>
      <c r="B25" s="11"/>
      <c r="C25" s="25"/>
      <c r="D25" s="7"/>
      <c r="E25" s="26"/>
      <c r="F25" s="26"/>
    </row>
    <row r="26" spans="1:6" ht="37.5" customHeight="1">
      <c r="A26" s="14"/>
      <c r="B26" s="1" t="s">
        <v>73</v>
      </c>
      <c r="C26" s="60" t="s">
        <v>74</v>
      </c>
      <c r="D26" s="61"/>
      <c r="E26" s="2">
        <f>E28</f>
        <v>0</v>
      </c>
      <c r="F26" s="2">
        <f>SUM(F29:F37)</f>
        <v>101599</v>
      </c>
    </row>
    <row r="27" spans="1:6" ht="9.75" customHeight="1">
      <c r="A27" s="15"/>
      <c r="B27" s="3"/>
      <c r="C27" s="4"/>
      <c r="D27" s="5"/>
      <c r="E27" s="6"/>
      <c r="F27" s="6"/>
    </row>
    <row r="28" spans="1:6" ht="22.5" customHeight="1">
      <c r="A28" s="15"/>
      <c r="B28" s="3"/>
      <c r="C28" s="18" t="s">
        <v>27</v>
      </c>
      <c r="D28" s="8" t="s">
        <v>4</v>
      </c>
      <c r="E28" s="19"/>
      <c r="F28" s="19"/>
    </row>
    <row r="29" spans="1:6" ht="30" customHeight="1">
      <c r="A29" s="15"/>
      <c r="B29" s="3"/>
      <c r="C29" s="20" t="s">
        <v>46</v>
      </c>
      <c r="D29" s="9" t="s">
        <v>19</v>
      </c>
      <c r="E29" s="21"/>
      <c r="F29" s="21">
        <v>61730</v>
      </c>
    </row>
    <row r="30" spans="1:6" ht="24.75" customHeight="1">
      <c r="A30" s="15"/>
      <c r="B30" s="3"/>
      <c r="C30" s="20" t="s">
        <v>22</v>
      </c>
      <c r="D30" s="9" t="s">
        <v>5</v>
      </c>
      <c r="E30" s="21"/>
      <c r="F30" s="21">
        <v>4972</v>
      </c>
    </row>
    <row r="31" spans="1:6" ht="23.25" customHeight="1">
      <c r="A31" s="15"/>
      <c r="B31" s="3"/>
      <c r="C31" s="18" t="s">
        <v>23</v>
      </c>
      <c r="D31" s="8" t="s">
        <v>6</v>
      </c>
      <c r="E31" s="19"/>
      <c r="F31" s="19">
        <v>10064</v>
      </c>
    </row>
    <row r="32" spans="1:6" ht="23.25" customHeight="1">
      <c r="A32" s="15"/>
      <c r="B32" s="3"/>
      <c r="C32" s="18" t="s">
        <v>24</v>
      </c>
      <c r="D32" s="8" t="s">
        <v>7</v>
      </c>
      <c r="E32" s="19"/>
      <c r="F32" s="19">
        <v>1633</v>
      </c>
    </row>
    <row r="33" spans="1:6" ht="26.25" customHeight="1">
      <c r="A33" s="15"/>
      <c r="B33" s="3"/>
      <c r="C33" s="18" t="s">
        <v>8</v>
      </c>
      <c r="D33" s="8" t="s">
        <v>9</v>
      </c>
      <c r="E33" s="19"/>
      <c r="F33" s="19">
        <v>4150</v>
      </c>
    </row>
    <row r="34" spans="1:6" ht="19.5" customHeight="1">
      <c r="A34" s="15"/>
      <c r="B34" s="3"/>
      <c r="C34" s="20" t="s">
        <v>10</v>
      </c>
      <c r="D34" s="9" t="s">
        <v>11</v>
      </c>
      <c r="E34" s="21"/>
      <c r="F34" s="21">
        <v>10000</v>
      </c>
    </row>
    <row r="35" spans="1:6" ht="24.75" customHeight="1">
      <c r="A35" s="15"/>
      <c r="B35" s="3"/>
      <c r="C35" s="20" t="s">
        <v>47</v>
      </c>
      <c r="D35" s="9" t="s">
        <v>13</v>
      </c>
      <c r="E35" s="21"/>
      <c r="F35" s="21">
        <v>1000</v>
      </c>
    </row>
    <row r="36" spans="1:6" ht="25.5" customHeight="1">
      <c r="A36" s="15"/>
      <c r="B36" s="3"/>
      <c r="C36" s="22" t="s">
        <v>2</v>
      </c>
      <c r="D36" s="9" t="s">
        <v>3</v>
      </c>
      <c r="E36" s="21"/>
      <c r="F36" s="21">
        <v>4900</v>
      </c>
    </row>
    <row r="37" spans="1:6" ht="31.5" customHeight="1">
      <c r="A37" s="15"/>
      <c r="B37" s="3"/>
      <c r="C37" s="20" t="s">
        <v>25</v>
      </c>
      <c r="D37" s="9" t="s">
        <v>26</v>
      </c>
      <c r="E37" s="21"/>
      <c r="F37" s="21">
        <v>3150</v>
      </c>
    </row>
    <row r="38" spans="1:6" ht="15">
      <c r="A38" s="15"/>
      <c r="B38" s="11"/>
      <c r="C38" s="25"/>
      <c r="D38" s="7"/>
      <c r="E38" s="26"/>
      <c r="F38" s="26"/>
    </row>
    <row r="39" spans="1:6" ht="37.5" customHeight="1">
      <c r="A39" s="15"/>
      <c r="B39" s="1" t="s">
        <v>56</v>
      </c>
      <c r="C39" s="60" t="s">
        <v>45</v>
      </c>
      <c r="D39" s="61"/>
      <c r="E39" s="2">
        <v>0</v>
      </c>
      <c r="F39" s="2">
        <f>SUM(F41:F41)</f>
        <v>28121</v>
      </c>
    </row>
    <row r="40" spans="1:6" ht="9.75" customHeight="1">
      <c r="A40" s="15"/>
      <c r="B40" s="3"/>
      <c r="C40" s="4"/>
      <c r="D40" s="5"/>
      <c r="E40" s="6"/>
      <c r="F40" s="6"/>
    </row>
    <row r="41" spans="1:6" ht="30" customHeight="1">
      <c r="A41" s="15"/>
      <c r="B41" s="3"/>
      <c r="C41" s="22" t="s">
        <v>25</v>
      </c>
      <c r="D41" s="9" t="s">
        <v>26</v>
      </c>
      <c r="E41" s="21"/>
      <c r="F41" s="21">
        <v>28121</v>
      </c>
    </row>
    <row r="42" spans="1:6" ht="15.75" customHeight="1">
      <c r="A42" s="15"/>
      <c r="B42" s="31"/>
      <c r="C42" s="28"/>
      <c r="D42" s="5"/>
      <c r="E42" s="29"/>
      <c r="F42" s="29"/>
    </row>
    <row r="43" spans="1:6" ht="36" customHeight="1">
      <c r="A43" s="16">
        <v>854</v>
      </c>
      <c r="B43" s="56" t="s">
        <v>57</v>
      </c>
      <c r="C43" s="57"/>
      <c r="D43" s="58"/>
      <c r="E43" s="17">
        <f>E59+E44</f>
        <v>0</v>
      </c>
      <c r="F43" s="17">
        <f>F59+F44</f>
        <v>391623</v>
      </c>
    </row>
    <row r="44" spans="1:6" ht="37.5" customHeight="1">
      <c r="A44" s="15"/>
      <c r="B44" s="1" t="s">
        <v>68</v>
      </c>
      <c r="C44" s="60" t="s">
        <v>69</v>
      </c>
      <c r="D44" s="61"/>
      <c r="E44" s="2">
        <v>0</v>
      </c>
      <c r="F44" s="2">
        <f>SUM(F46:F57)</f>
        <v>390123</v>
      </c>
    </row>
    <row r="45" spans="1:6" ht="9.75" customHeight="1">
      <c r="A45" s="15"/>
      <c r="B45" s="3"/>
      <c r="C45" s="4"/>
      <c r="D45" s="5"/>
      <c r="E45" s="6"/>
      <c r="F45" s="6"/>
    </row>
    <row r="46" spans="1:6" ht="30" customHeight="1">
      <c r="A46" s="15"/>
      <c r="B46" s="3"/>
      <c r="C46" s="20" t="s">
        <v>46</v>
      </c>
      <c r="D46" s="9" t="s">
        <v>19</v>
      </c>
      <c r="E46" s="21"/>
      <c r="F46" s="21">
        <v>236922</v>
      </c>
    </row>
    <row r="47" spans="1:6" ht="24.75" customHeight="1">
      <c r="A47" s="15"/>
      <c r="B47" s="3"/>
      <c r="C47" s="20" t="s">
        <v>22</v>
      </c>
      <c r="D47" s="9" t="s">
        <v>5</v>
      </c>
      <c r="E47" s="21"/>
      <c r="F47" s="21">
        <v>20256</v>
      </c>
    </row>
    <row r="48" spans="1:6" ht="23.25" customHeight="1">
      <c r="A48" s="15"/>
      <c r="B48" s="3"/>
      <c r="C48" s="18" t="s">
        <v>23</v>
      </c>
      <c r="D48" s="8" t="s">
        <v>6</v>
      </c>
      <c r="E48" s="19"/>
      <c r="F48" s="19">
        <v>38667</v>
      </c>
    </row>
    <row r="49" spans="1:6" ht="23.25" customHeight="1">
      <c r="A49" s="15"/>
      <c r="B49" s="3"/>
      <c r="C49" s="18" t="s">
        <v>24</v>
      </c>
      <c r="D49" s="8" t="s">
        <v>7</v>
      </c>
      <c r="E49" s="19"/>
      <c r="F49" s="19">
        <v>6300</v>
      </c>
    </row>
    <row r="50" spans="1:6" ht="26.25" customHeight="1">
      <c r="A50" s="15"/>
      <c r="B50" s="3"/>
      <c r="C50" s="18" t="s">
        <v>8</v>
      </c>
      <c r="D50" s="8" t="s">
        <v>9</v>
      </c>
      <c r="E50" s="19"/>
      <c r="F50" s="19">
        <v>8000</v>
      </c>
    </row>
    <row r="51" spans="1:6" ht="19.5" customHeight="1">
      <c r="A51" s="15"/>
      <c r="B51" s="3"/>
      <c r="C51" s="20" t="s">
        <v>10</v>
      </c>
      <c r="D51" s="9" t="s">
        <v>11</v>
      </c>
      <c r="E51" s="21"/>
      <c r="F51" s="21">
        <v>41000</v>
      </c>
    </row>
    <row r="52" spans="1:6" ht="19.5" customHeight="1">
      <c r="A52" s="15"/>
      <c r="B52" s="3"/>
      <c r="C52" s="20" t="s">
        <v>47</v>
      </c>
      <c r="D52" s="9" t="s">
        <v>13</v>
      </c>
      <c r="E52" s="21"/>
      <c r="F52" s="21">
        <v>5100</v>
      </c>
    </row>
    <row r="53" spans="1:6" ht="25.5" customHeight="1">
      <c r="A53" s="15"/>
      <c r="B53" s="3"/>
      <c r="C53" s="22" t="s">
        <v>2</v>
      </c>
      <c r="D53" s="9" t="s">
        <v>3</v>
      </c>
      <c r="E53" s="21"/>
      <c r="F53" s="21">
        <v>8197</v>
      </c>
    </row>
    <row r="54" spans="1:6" ht="25.5" customHeight="1">
      <c r="A54" s="15"/>
      <c r="B54" s="3"/>
      <c r="C54" s="22" t="s">
        <v>28</v>
      </c>
      <c r="D54" s="9" t="s">
        <v>31</v>
      </c>
      <c r="E54" s="21"/>
      <c r="F54" s="21">
        <v>1200</v>
      </c>
    </row>
    <row r="55" spans="1:6" ht="34.5" customHeight="1">
      <c r="A55" s="15"/>
      <c r="B55" s="3"/>
      <c r="C55" s="22" t="s">
        <v>33</v>
      </c>
      <c r="D55" s="9" t="s">
        <v>35</v>
      </c>
      <c r="E55" s="21"/>
      <c r="F55" s="21">
        <v>1600</v>
      </c>
    </row>
    <row r="56" spans="1:6" ht="27.75" customHeight="1">
      <c r="A56" s="15"/>
      <c r="B56" s="3"/>
      <c r="C56" s="20" t="s">
        <v>16</v>
      </c>
      <c r="D56" s="9" t="s">
        <v>17</v>
      </c>
      <c r="E56" s="21"/>
      <c r="F56" s="21">
        <v>1010</v>
      </c>
    </row>
    <row r="57" spans="1:6" ht="31.5" customHeight="1">
      <c r="A57" s="15"/>
      <c r="B57" s="3"/>
      <c r="C57" s="20" t="s">
        <v>25</v>
      </c>
      <c r="D57" s="9" t="s">
        <v>26</v>
      </c>
      <c r="E57" s="21"/>
      <c r="F57" s="21">
        <v>21871</v>
      </c>
    </row>
    <row r="58" spans="1:6" ht="15">
      <c r="A58" s="15"/>
      <c r="B58" s="11"/>
      <c r="C58" s="25"/>
      <c r="D58" s="7"/>
      <c r="E58" s="26"/>
      <c r="F58" s="26"/>
    </row>
    <row r="59" spans="1:6" ht="37.5" customHeight="1">
      <c r="A59" s="14"/>
      <c r="B59" s="1" t="s">
        <v>58</v>
      </c>
      <c r="C59" s="60" t="s">
        <v>59</v>
      </c>
      <c r="D59" s="61"/>
      <c r="E59" s="2">
        <f>E61</f>
        <v>0</v>
      </c>
      <c r="F59" s="2">
        <f>F61</f>
        <v>1500</v>
      </c>
    </row>
    <row r="60" spans="1:6" ht="9.75" customHeight="1">
      <c r="A60" s="15"/>
      <c r="B60" s="3"/>
      <c r="C60" s="4"/>
      <c r="D60" s="5"/>
      <c r="E60" s="6"/>
      <c r="F60" s="6"/>
    </row>
    <row r="61" spans="1:6" ht="22.5" customHeight="1">
      <c r="A61" s="15"/>
      <c r="B61" s="3"/>
      <c r="C61" s="18" t="s">
        <v>62</v>
      </c>
      <c r="D61" s="8" t="s">
        <v>60</v>
      </c>
      <c r="E61" s="19"/>
      <c r="F61" s="19">
        <v>1500</v>
      </c>
    </row>
    <row r="62" spans="1:6" ht="14.25" customHeight="1">
      <c r="A62" s="27"/>
      <c r="B62" s="31"/>
      <c r="C62" s="28"/>
      <c r="D62" s="5"/>
      <c r="E62" s="29"/>
      <c r="F62" s="30"/>
    </row>
    <row r="63" spans="1:6" ht="12.75">
      <c r="A63" s="64"/>
      <c r="B63" s="66" t="s">
        <v>100</v>
      </c>
      <c r="C63" s="66"/>
      <c r="D63" s="67"/>
      <c r="E63" s="69">
        <f>E3+E43</f>
        <v>3200</v>
      </c>
      <c r="F63" s="69">
        <f>F3+F43</f>
        <v>3079427</v>
      </c>
    </row>
    <row r="64" spans="1:6" ht="12.75">
      <c r="A64" s="65"/>
      <c r="B64" s="68"/>
      <c r="C64" s="68"/>
      <c r="D64" s="63"/>
      <c r="E64" s="70"/>
      <c r="F64" s="70"/>
    </row>
  </sheetData>
  <mergeCells count="12">
    <mergeCell ref="A63:A64"/>
    <mergeCell ref="C4:D4"/>
    <mergeCell ref="B1:F1"/>
    <mergeCell ref="C59:D59"/>
    <mergeCell ref="B63:D64"/>
    <mergeCell ref="E63:E64"/>
    <mergeCell ref="F63:F64"/>
    <mergeCell ref="B3:D3"/>
    <mergeCell ref="C39:D39"/>
    <mergeCell ref="B43:D43"/>
    <mergeCell ref="C26:D26"/>
    <mergeCell ref="C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115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3100</v>
      </c>
      <c r="F3" s="17">
        <f>F4+F28+F51+F74</f>
        <v>4010366</v>
      </c>
    </row>
    <row r="4" spans="1:6" ht="37.5" customHeight="1">
      <c r="A4" s="14"/>
      <c r="B4" s="1" t="s">
        <v>51</v>
      </c>
      <c r="C4" s="60" t="s">
        <v>52</v>
      </c>
      <c r="D4" s="61"/>
      <c r="E4" s="2">
        <f>E6</f>
        <v>3100</v>
      </c>
      <c r="F4" s="2">
        <f>SUM(F7:F26)</f>
        <v>2338172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3100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2500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1387337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99350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225824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36400</v>
      </c>
    </row>
    <row r="12" spans="1:6" ht="33.75" customHeight="1">
      <c r="A12" s="15"/>
      <c r="B12" s="3"/>
      <c r="C12" s="18" t="s">
        <v>61</v>
      </c>
      <c r="D12" s="8" t="s">
        <v>63</v>
      </c>
      <c r="E12" s="19"/>
      <c r="F12" s="19">
        <v>7500</v>
      </c>
    </row>
    <row r="13" spans="1:6" ht="26.25" customHeight="1">
      <c r="A13" s="15"/>
      <c r="B13" s="3"/>
      <c r="C13" s="18" t="s">
        <v>8</v>
      </c>
      <c r="D13" s="8" t="s">
        <v>9</v>
      </c>
      <c r="E13" s="19"/>
      <c r="F13" s="19">
        <v>11700</v>
      </c>
    </row>
    <row r="14" spans="1:6" ht="19.5" customHeight="1">
      <c r="A14" s="15"/>
      <c r="B14" s="3"/>
      <c r="C14" s="20" t="s">
        <v>10</v>
      </c>
      <c r="D14" s="9" t="s">
        <v>11</v>
      </c>
      <c r="E14" s="21"/>
      <c r="F14" s="21">
        <v>93138</v>
      </c>
    </row>
    <row r="15" spans="1:6" ht="23.25" customHeight="1">
      <c r="A15" s="15"/>
      <c r="B15" s="3"/>
      <c r="C15" s="20" t="s">
        <v>12</v>
      </c>
      <c r="D15" s="9" t="s">
        <v>13</v>
      </c>
      <c r="E15" s="21"/>
      <c r="F15" s="21">
        <v>350000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500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v>16725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1500</v>
      </c>
    </row>
    <row r="19" spans="1:6" ht="30.75" customHeight="1">
      <c r="A19" s="15"/>
      <c r="B19" s="3"/>
      <c r="C19" s="22" t="s">
        <v>32</v>
      </c>
      <c r="D19" s="9" t="s">
        <v>34</v>
      </c>
      <c r="E19" s="21"/>
      <c r="F19" s="21">
        <v>1140</v>
      </c>
    </row>
    <row r="20" spans="1:6" ht="36" customHeight="1">
      <c r="A20" s="15"/>
      <c r="B20" s="3"/>
      <c r="C20" s="22" t="s">
        <v>33</v>
      </c>
      <c r="D20" s="9" t="s">
        <v>35</v>
      </c>
      <c r="E20" s="21"/>
      <c r="F20" s="21">
        <v>3120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1000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4200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92538</v>
      </c>
    </row>
    <row r="24" spans="1:6" ht="34.5" customHeight="1">
      <c r="A24" s="15"/>
      <c r="B24" s="3"/>
      <c r="C24" s="20" t="s">
        <v>40</v>
      </c>
      <c r="D24" s="9" t="s">
        <v>41</v>
      </c>
      <c r="E24" s="21"/>
      <c r="F24" s="21">
        <v>800</v>
      </c>
    </row>
    <row r="25" spans="1:6" ht="39.75" customHeight="1">
      <c r="A25" s="45"/>
      <c r="B25" s="31"/>
      <c r="C25" s="46" t="s">
        <v>37</v>
      </c>
      <c r="D25" s="47" t="s">
        <v>38</v>
      </c>
      <c r="E25" s="48"/>
      <c r="F25" s="48">
        <v>1000</v>
      </c>
    </row>
    <row r="26" spans="1:6" ht="32.25" customHeight="1">
      <c r="A26" s="14"/>
      <c r="B26" s="49"/>
      <c r="C26" s="53" t="s">
        <v>36</v>
      </c>
      <c r="D26" s="54" t="s">
        <v>39</v>
      </c>
      <c r="E26" s="55"/>
      <c r="F26" s="55">
        <v>1900</v>
      </c>
    </row>
    <row r="27" spans="1:6" ht="15">
      <c r="A27" s="15"/>
      <c r="B27" s="11"/>
      <c r="C27" s="25"/>
      <c r="D27" s="7"/>
      <c r="E27" s="26"/>
      <c r="F27" s="26"/>
    </row>
    <row r="28" spans="1:6" ht="37.5" customHeight="1">
      <c r="A28" s="15"/>
      <c r="B28" s="1" t="s">
        <v>64</v>
      </c>
      <c r="C28" s="60" t="s">
        <v>65</v>
      </c>
      <c r="D28" s="61"/>
      <c r="E28" s="2">
        <f>E30</f>
        <v>0</v>
      </c>
      <c r="F28" s="2">
        <f>SUM(F31:F49)</f>
        <v>938494</v>
      </c>
    </row>
    <row r="29" spans="1:6" ht="9.75" customHeight="1">
      <c r="A29" s="15"/>
      <c r="B29" s="3"/>
      <c r="C29" s="4"/>
      <c r="D29" s="5"/>
      <c r="E29" s="6"/>
      <c r="F29" s="6"/>
    </row>
    <row r="30" spans="1:6" ht="22.5" customHeight="1">
      <c r="A30" s="15"/>
      <c r="B30" s="3"/>
      <c r="C30" s="18" t="s">
        <v>27</v>
      </c>
      <c r="D30" s="8" t="s">
        <v>4</v>
      </c>
      <c r="E30" s="19"/>
      <c r="F30" s="19"/>
    </row>
    <row r="31" spans="1:6" ht="36" customHeight="1">
      <c r="A31" s="15"/>
      <c r="B31" s="3"/>
      <c r="C31" s="20" t="s">
        <v>48</v>
      </c>
      <c r="D31" s="9" t="s">
        <v>53</v>
      </c>
      <c r="E31" s="21"/>
      <c r="F31" s="21">
        <v>500</v>
      </c>
    </row>
    <row r="32" spans="1:6" ht="30" customHeight="1">
      <c r="A32" s="15"/>
      <c r="B32" s="3"/>
      <c r="C32" s="20" t="s">
        <v>46</v>
      </c>
      <c r="D32" s="9" t="s">
        <v>19</v>
      </c>
      <c r="E32" s="21"/>
      <c r="F32" s="21">
        <v>671787</v>
      </c>
    </row>
    <row r="33" spans="1:6" ht="24.75" customHeight="1">
      <c r="A33" s="15"/>
      <c r="B33" s="3"/>
      <c r="C33" s="20" t="s">
        <v>22</v>
      </c>
      <c r="D33" s="9" t="s">
        <v>5</v>
      </c>
      <c r="E33" s="21"/>
      <c r="F33" s="21">
        <v>58655</v>
      </c>
    </row>
    <row r="34" spans="1:6" ht="23.25" customHeight="1">
      <c r="A34" s="15"/>
      <c r="B34" s="3"/>
      <c r="C34" s="18" t="s">
        <v>23</v>
      </c>
      <c r="D34" s="8" t="s">
        <v>6</v>
      </c>
      <c r="E34" s="19"/>
      <c r="F34" s="19">
        <v>110800</v>
      </c>
    </row>
    <row r="35" spans="1:6" ht="23.25" customHeight="1">
      <c r="A35" s="15"/>
      <c r="B35" s="3"/>
      <c r="C35" s="18" t="s">
        <v>24</v>
      </c>
      <c r="D35" s="8" t="s">
        <v>7</v>
      </c>
      <c r="E35" s="19"/>
      <c r="F35" s="19">
        <v>17800</v>
      </c>
    </row>
    <row r="36" spans="1:6" ht="33.75" customHeight="1">
      <c r="A36" s="15"/>
      <c r="B36" s="3"/>
      <c r="C36" s="18" t="s">
        <v>61</v>
      </c>
      <c r="D36" s="8" t="s">
        <v>63</v>
      </c>
      <c r="E36" s="19"/>
      <c r="F36" s="19">
        <v>1500</v>
      </c>
    </row>
    <row r="37" spans="1:6" ht="26.25" customHeight="1">
      <c r="A37" s="15"/>
      <c r="B37" s="3"/>
      <c r="C37" s="18" t="s">
        <v>8</v>
      </c>
      <c r="D37" s="8" t="s">
        <v>9</v>
      </c>
      <c r="E37" s="19"/>
      <c r="F37" s="19">
        <v>5000</v>
      </c>
    </row>
    <row r="38" spans="1:6" ht="19.5" customHeight="1">
      <c r="A38" s="15"/>
      <c r="B38" s="3"/>
      <c r="C38" s="20" t="s">
        <v>10</v>
      </c>
      <c r="D38" s="9" t="s">
        <v>11</v>
      </c>
      <c r="E38" s="21"/>
      <c r="F38" s="21">
        <v>23000</v>
      </c>
    </row>
    <row r="39" spans="1:6" ht="24.75" customHeight="1">
      <c r="A39" s="15"/>
      <c r="B39" s="3"/>
      <c r="C39" s="20" t="s">
        <v>20</v>
      </c>
      <c r="D39" s="9" t="s">
        <v>21</v>
      </c>
      <c r="E39" s="21"/>
      <c r="F39" s="21">
        <v>300</v>
      </c>
    </row>
    <row r="40" spans="1:6" ht="25.5" customHeight="1">
      <c r="A40" s="15"/>
      <c r="B40" s="3"/>
      <c r="C40" s="22" t="s">
        <v>2</v>
      </c>
      <c r="D40" s="9" t="s">
        <v>3</v>
      </c>
      <c r="E40" s="21"/>
      <c r="F40" s="21">
        <v>5015</v>
      </c>
    </row>
    <row r="41" spans="1:6" ht="24" customHeight="1">
      <c r="A41" s="15"/>
      <c r="B41" s="3"/>
      <c r="C41" s="22" t="s">
        <v>28</v>
      </c>
      <c r="D41" s="9" t="s">
        <v>31</v>
      </c>
      <c r="E41" s="21"/>
      <c r="F41" s="21">
        <v>300</v>
      </c>
    </row>
    <row r="42" spans="1:6" ht="30.75" customHeight="1">
      <c r="A42" s="15"/>
      <c r="B42" s="3"/>
      <c r="C42" s="22" t="s">
        <v>32</v>
      </c>
      <c r="D42" s="9" t="s">
        <v>34</v>
      </c>
      <c r="E42" s="21"/>
      <c r="F42" s="21">
        <v>360</v>
      </c>
    </row>
    <row r="43" spans="1:6" ht="36" customHeight="1">
      <c r="A43" s="15"/>
      <c r="B43" s="3"/>
      <c r="C43" s="22" t="s">
        <v>33</v>
      </c>
      <c r="D43" s="9" t="s">
        <v>35</v>
      </c>
      <c r="E43" s="21"/>
      <c r="F43" s="21">
        <v>880</v>
      </c>
    </row>
    <row r="44" spans="1:6" ht="24.75" customHeight="1">
      <c r="A44" s="15"/>
      <c r="B44" s="3"/>
      <c r="C44" s="20" t="s">
        <v>14</v>
      </c>
      <c r="D44" s="9" t="s">
        <v>15</v>
      </c>
      <c r="E44" s="21"/>
      <c r="F44" s="21">
        <v>300</v>
      </c>
    </row>
    <row r="45" spans="1:6" ht="24" customHeight="1">
      <c r="A45" s="15"/>
      <c r="B45" s="3"/>
      <c r="C45" s="20" t="s">
        <v>16</v>
      </c>
      <c r="D45" s="9" t="s">
        <v>17</v>
      </c>
      <c r="E45" s="21"/>
      <c r="F45" s="21">
        <v>2300</v>
      </c>
    </row>
    <row r="46" spans="1:6" ht="31.5" customHeight="1">
      <c r="A46" s="15"/>
      <c r="B46" s="3"/>
      <c r="C46" s="20" t="s">
        <v>25</v>
      </c>
      <c r="D46" s="9" t="s">
        <v>26</v>
      </c>
      <c r="E46" s="21"/>
      <c r="F46" s="21">
        <v>37697</v>
      </c>
    </row>
    <row r="47" spans="1:6" ht="34.5" customHeight="1">
      <c r="A47" s="15"/>
      <c r="B47" s="3"/>
      <c r="C47" s="20" t="s">
        <v>40</v>
      </c>
      <c r="D47" s="9" t="s">
        <v>41</v>
      </c>
      <c r="E47" s="21"/>
      <c r="F47" s="21">
        <v>300</v>
      </c>
    </row>
    <row r="48" spans="1:6" ht="39.75" customHeight="1">
      <c r="A48" s="15"/>
      <c r="B48" s="3"/>
      <c r="C48" s="20" t="s">
        <v>37</v>
      </c>
      <c r="D48" s="9" t="s">
        <v>38</v>
      </c>
      <c r="E48" s="21"/>
      <c r="F48" s="21">
        <v>700</v>
      </c>
    </row>
    <row r="49" spans="1:6" ht="32.25" customHeight="1">
      <c r="A49" s="15"/>
      <c r="B49" s="3"/>
      <c r="C49" s="23" t="s">
        <v>36</v>
      </c>
      <c r="D49" s="10" t="s">
        <v>39</v>
      </c>
      <c r="E49" s="24"/>
      <c r="F49" s="24">
        <v>1300</v>
      </c>
    </row>
    <row r="50" spans="1:6" ht="15">
      <c r="A50" s="15"/>
      <c r="B50" s="11"/>
      <c r="C50" s="25"/>
      <c r="D50" s="7"/>
      <c r="E50" s="26"/>
      <c r="F50" s="26"/>
    </row>
    <row r="51" spans="1:6" ht="37.5" customHeight="1">
      <c r="A51" s="15"/>
      <c r="B51" s="1" t="s">
        <v>66</v>
      </c>
      <c r="C51" s="60" t="s">
        <v>67</v>
      </c>
      <c r="D51" s="61"/>
      <c r="E51" s="2">
        <f>E53</f>
        <v>0</v>
      </c>
      <c r="F51" s="2">
        <f>SUM(F54:F72)</f>
        <v>697926</v>
      </c>
    </row>
    <row r="52" spans="1:6" ht="9.75" customHeight="1">
      <c r="A52" s="15"/>
      <c r="B52" s="3"/>
      <c r="C52" s="4"/>
      <c r="D52" s="5"/>
      <c r="E52" s="6"/>
      <c r="F52" s="6"/>
    </row>
    <row r="53" spans="1:6" ht="22.5" customHeight="1">
      <c r="A53" s="15"/>
      <c r="B53" s="3"/>
      <c r="C53" s="18" t="s">
        <v>27</v>
      </c>
      <c r="D53" s="8" t="s">
        <v>4</v>
      </c>
      <c r="E53" s="19"/>
      <c r="F53" s="19"/>
    </row>
    <row r="54" spans="1:6" ht="36" customHeight="1">
      <c r="A54" s="15"/>
      <c r="B54" s="3"/>
      <c r="C54" s="20" t="s">
        <v>48</v>
      </c>
      <c r="D54" s="9" t="s">
        <v>53</v>
      </c>
      <c r="E54" s="21"/>
      <c r="F54" s="21">
        <v>1000</v>
      </c>
    </row>
    <row r="55" spans="1:6" ht="30" customHeight="1">
      <c r="A55" s="15"/>
      <c r="B55" s="3"/>
      <c r="C55" s="20" t="s">
        <v>46</v>
      </c>
      <c r="D55" s="9" t="s">
        <v>19</v>
      </c>
      <c r="E55" s="21"/>
      <c r="F55" s="21">
        <v>467910</v>
      </c>
    </row>
    <row r="56" spans="1:6" ht="24.75" customHeight="1">
      <c r="A56" s="15"/>
      <c r="B56" s="3"/>
      <c r="C56" s="20" t="s">
        <v>22</v>
      </c>
      <c r="D56" s="9" t="s">
        <v>5</v>
      </c>
      <c r="E56" s="21"/>
      <c r="F56" s="21">
        <v>36512</v>
      </c>
    </row>
    <row r="57" spans="1:6" ht="23.25" customHeight="1">
      <c r="A57" s="15"/>
      <c r="B57" s="3"/>
      <c r="C57" s="18" t="s">
        <v>23</v>
      </c>
      <c r="D57" s="8" t="s">
        <v>6</v>
      </c>
      <c r="E57" s="19"/>
      <c r="F57" s="19">
        <v>76433</v>
      </c>
    </row>
    <row r="58" spans="1:6" ht="23.25" customHeight="1">
      <c r="A58" s="15"/>
      <c r="B58" s="3"/>
      <c r="C58" s="18" t="s">
        <v>24</v>
      </c>
      <c r="D58" s="8" t="s">
        <v>7</v>
      </c>
      <c r="E58" s="19"/>
      <c r="F58" s="19">
        <v>12300</v>
      </c>
    </row>
    <row r="59" spans="1:6" ht="33.75" customHeight="1">
      <c r="A59" s="15"/>
      <c r="B59" s="3"/>
      <c r="C59" s="18" t="s">
        <v>61</v>
      </c>
      <c r="D59" s="8" t="s">
        <v>63</v>
      </c>
      <c r="E59" s="19"/>
      <c r="F59" s="19">
        <v>3000</v>
      </c>
    </row>
    <row r="60" spans="1:6" ht="26.25" customHeight="1">
      <c r="A60" s="15"/>
      <c r="B60" s="3"/>
      <c r="C60" s="18" t="s">
        <v>8</v>
      </c>
      <c r="D60" s="8" t="s">
        <v>9</v>
      </c>
      <c r="E60" s="19"/>
      <c r="F60" s="19">
        <v>8300</v>
      </c>
    </row>
    <row r="61" spans="1:6" ht="19.5" customHeight="1">
      <c r="A61" s="15"/>
      <c r="B61" s="3"/>
      <c r="C61" s="20" t="s">
        <v>10</v>
      </c>
      <c r="D61" s="9" t="s">
        <v>11</v>
      </c>
      <c r="E61" s="21"/>
      <c r="F61" s="21">
        <v>45000</v>
      </c>
    </row>
    <row r="62" spans="1:6" ht="24.75" customHeight="1">
      <c r="A62" s="15"/>
      <c r="B62" s="3"/>
      <c r="C62" s="20" t="s">
        <v>20</v>
      </c>
      <c r="D62" s="9" t="s">
        <v>21</v>
      </c>
      <c r="E62" s="21"/>
      <c r="F62" s="21">
        <v>500</v>
      </c>
    </row>
    <row r="63" spans="1:6" ht="25.5" customHeight="1">
      <c r="A63" s="15"/>
      <c r="B63" s="3"/>
      <c r="C63" s="22" t="s">
        <v>2</v>
      </c>
      <c r="D63" s="9" t="s">
        <v>3</v>
      </c>
      <c r="E63" s="21"/>
      <c r="F63" s="21">
        <v>8825</v>
      </c>
    </row>
    <row r="64" spans="1:6" ht="24" customHeight="1">
      <c r="A64" s="15"/>
      <c r="B64" s="3"/>
      <c r="C64" s="22" t="s">
        <v>28</v>
      </c>
      <c r="D64" s="9" t="s">
        <v>31</v>
      </c>
      <c r="E64" s="21"/>
      <c r="F64" s="21">
        <v>600</v>
      </c>
    </row>
    <row r="65" spans="1:6" ht="30.75" customHeight="1">
      <c r="A65" s="15"/>
      <c r="B65" s="3"/>
      <c r="C65" s="22" t="s">
        <v>32</v>
      </c>
      <c r="D65" s="9" t="s">
        <v>34</v>
      </c>
      <c r="E65" s="21"/>
      <c r="F65" s="21">
        <v>360</v>
      </c>
    </row>
    <row r="66" spans="1:6" ht="36" customHeight="1">
      <c r="A66" s="15"/>
      <c r="B66" s="3"/>
      <c r="C66" s="22" t="s">
        <v>33</v>
      </c>
      <c r="D66" s="9" t="s">
        <v>35</v>
      </c>
      <c r="E66" s="21"/>
      <c r="F66" s="21">
        <v>1000</v>
      </c>
    </row>
    <row r="67" spans="1:6" ht="24.75" customHeight="1">
      <c r="A67" s="15"/>
      <c r="B67" s="3"/>
      <c r="C67" s="20" t="s">
        <v>14</v>
      </c>
      <c r="D67" s="9" t="s">
        <v>15</v>
      </c>
      <c r="E67" s="21"/>
      <c r="F67" s="21">
        <v>1000</v>
      </c>
    </row>
    <row r="68" spans="1:6" ht="24" customHeight="1">
      <c r="A68" s="15"/>
      <c r="B68" s="3"/>
      <c r="C68" s="20" t="s">
        <v>16</v>
      </c>
      <c r="D68" s="9" t="s">
        <v>17</v>
      </c>
      <c r="E68" s="21"/>
      <c r="F68" s="21">
        <v>1500</v>
      </c>
    </row>
    <row r="69" spans="1:6" ht="31.5" customHeight="1">
      <c r="A69" s="15"/>
      <c r="B69" s="3"/>
      <c r="C69" s="20" t="s">
        <v>25</v>
      </c>
      <c r="D69" s="9" t="s">
        <v>26</v>
      </c>
      <c r="E69" s="21"/>
      <c r="F69" s="21">
        <v>30186</v>
      </c>
    </row>
    <row r="70" spans="1:6" ht="34.5" customHeight="1">
      <c r="A70" s="15"/>
      <c r="B70" s="3"/>
      <c r="C70" s="20" t="s">
        <v>40</v>
      </c>
      <c r="D70" s="9" t="s">
        <v>41</v>
      </c>
      <c r="E70" s="21"/>
      <c r="F70" s="21">
        <v>2500</v>
      </c>
    </row>
    <row r="71" spans="1:6" ht="39.75" customHeight="1">
      <c r="A71" s="15"/>
      <c r="B71" s="3"/>
      <c r="C71" s="20" t="s">
        <v>37</v>
      </c>
      <c r="D71" s="9" t="s">
        <v>38</v>
      </c>
      <c r="E71" s="21"/>
      <c r="F71" s="21">
        <v>300</v>
      </c>
    </row>
    <row r="72" spans="1:6" ht="32.25" customHeight="1">
      <c r="A72" s="15"/>
      <c r="B72" s="3"/>
      <c r="C72" s="23" t="s">
        <v>36</v>
      </c>
      <c r="D72" s="10" t="s">
        <v>39</v>
      </c>
      <c r="E72" s="24"/>
      <c r="F72" s="24">
        <v>700</v>
      </c>
    </row>
    <row r="73" spans="1:6" ht="15">
      <c r="A73" s="15"/>
      <c r="B73" s="11"/>
      <c r="C73" s="25"/>
      <c r="D73" s="7"/>
      <c r="E73" s="26"/>
      <c r="F73" s="26"/>
    </row>
    <row r="74" spans="1:6" ht="37.5" customHeight="1">
      <c r="A74" s="15"/>
      <c r="B74" s="1" t="s">
        <v>56</v>
      </c>
      <c r="C74" s="60" t="s">
        <v>45</v>
      </c>
      <c r="D74" s="61"/>
      <c r="E74" s="2">
        <v>0</v>
      </c>
      <c r="F74" s="2">
        <f>SUM(F76:F76)</f>
        <v>35774</v>
      </c>
    </row>
    <row r="75" spans="1:6" ht="9.75" customHeight="1">
      <c r="A75" s="15"/>
      <c r="B75" s="3"/>
      <c r="C75" s="4"/>
      <c r="D75" s="5"/>
      <c r="E75" s="6"/>
      <c r="F75" s="6"/>
    </row>
    <row r="76" spans="1:6" ht="30" customHeight="1">
      <c r="A76" s="15"/>
      <c r="B76" s="3"/>
      <c r="C76" s="22" t="s">
        <v>25</v>
      </c>
      <c r="D76" s="9" t="s">
        <v>26</v>
      </c>
      <c r="E76" s="21"/>
      <c r="F76" s="21">
        <v>35774</v>
      </c>
    </row>
    <row r="77" spans="1:6" ht="15.75" customHeight="1">
      <c r="A77" s="15"/>
      <c r="B77" s="31"/>
      <c r="C77" s="28"/>
      <c r="D77" s="5"/>
      <c r="E77" s="29"/>
      <c r="F77" s="29"/>
    </row>
    <row r="78" spans="1:6" ht="36" customHeight="1">
      <c r="A78" s="16">
        <v>854</v>
      </c>
      <c r="B78" s="56" t="s">
        <v>57</v>
      </c>
      <c r="C78" s="57"/>
      <c r="D78" s="58"/>
      <c r="E78" s="17">
        <f>E91+E79</f>
        <v>0</v>
      </c>
      <c r="F78" s="17">
        <f>F91+F79</f>
        <v>149046</v>
      </c>
    </row>
    <row r="79" spans="1:6" ht="37.5" customHeight="1">
      <c r="A79" s="15"/>
      <c r="B79" s="1" t="s">
        <v>68</v>
      </c>
      <c r="C79" s="60" t="s">
        <v>69</v>
      </c>
      <c r="D79" s="61"/>
      <c r="E79" s="2">
        <v>0</v>
      </c>
      <c r="F79" s="2">
        <f>SUM(F81:F89)</f>
        <v>146946</v>
      </c>
    </row>
    <row r="80" spans="1:6" ht="9.75" customHeight="1">
      <c r="A80" s="15"/>
      <c r="B80" s="3"/>
      <c r="C80" s="4"/>
      <c r="D80" s="5"/>
      <c r="E80" s="6"/>
      <c r="F80" s="6"/>
    </row>
    <row r="81" spans="1:6" ht="30" customHeight="1">
      <c r="A81" s="15"/>
      <c r="B81" s="3"/>
      <c r="C81" s="20" t="s">
        <v>46</v>
      </c>
      <c r="D81" s="9" t="s">
        <v>19</v>
      </c>
      <c r="E81" s="21"/>
      <c r="F81" s="21">
        <v>84452</v>
      </c>
    </row>
    <row r="82" spans="1:6" ht="24.75" customHeight="1">
      <c r="A82" s="15"/>
      <c r="B82" s="3"/>
      <c r="C82" s="20" t="s">
        <v>22</v>
      </c>
      <c r="D82" s="9" t="s">
        <v>5</v>
      </c>
      <c r="E82" s="21"/>
      <c r="F82" s="21">
        <v>2405</v>
      </c>
    </row>
    <row r="83" spans="1:6" ht="23.25" customHeight="1">
      <c r="A83" s="15"/>
      <c r="B83" s="3"/>
      <c r="C83" s="18" t="s">
        <v>23</v>
      </c>
      <c r="D83" s="8" t="s">
        <v>6</v>
      </c>
      <c r="E83" s="19"/>
      <c r="F83" s="19">
        <v>13206</v>
      </c>
    </row>
    <row r="84" spans="1:6" ht="23.25" customHeight="1">
      <c r="A84" s="15"/>
      <c r="B84" s="3"/>
      <c r="C84" s="18" t="s">
        <v>24</v>
      </c>
      <c r="D84" s="8" t="s">
        <v>7</v>
      </c>
      <c r="E84" s="19"/>
      <c r="F84" s="19">
        <v>2152</v>
      </c>
    </row>
    <row r="85" spans="1:6" ht="26.25" customHeight="1">
      <c r="A85" s="15"/>
      <c r="B85" s="3"/>
      <c r="C85" s="18" t="s">
        <v>8</v>
      </c>
      <c r="D85" s="8" t="s">
        <v>9</v>
      </c>
      <c r="E85" s="19"/>
      <c r="F85" s="19">
        <v>5000</v>
      </c>
    </row>
    <row r="86" spans="1:6" ht="19.5" customHeight="1">
      <c r="A86" s="15"/>
      <c r="B86" s="3"/>
      <c r="C86" s="20" t="s">
        <v>10</v>
      </c>
      <c r="D86" s="9" t="s">
        <v>11</v>
      </c>
      <c r="E86" s="21"/>
      <c r="F86" s="21">
        <v>30000</v>
      </c>
    </row>
    <row r="87" spans="1:6" ht="19.5" customHeight="1">
      <c r="A87" s="15"/>
      <c r="B87" s="3"/>
      <c r="C87" s="20" t="s">
        <v>47</v>
      </c>
      <c r="D87" s="9" t="s">
        <v>13</v>
      </c>
      <c r="E87" s="21"/>
      <c r="F87" s="21">
        <v>1000</v>
      </c>
    </row>
    <row r="88" spans="1:6" ht="25.5" customHeight="1">
      <c r="A88" s="15"/>
      <c r="B88" s="3"/>
      <c r="C88" s="22" t="s">
        <v>2</v>
      </c>
      <c r="D88" s="9" t="s">
        <v>3</v>
      </c>
      <c r="E88" s="21"/>
      <c r="F88" s="21">
        <v>3700</v>
      </c>
    </row>
    <row r="89" spans="1:6" ht="31.5" customHeight="1">
      <c r="A89" s="15"/>
      <c r="B89" s="3"/>
      <c r="C89" s="20" t="s">
        <v>25</v>
      </c>
      <c r="D89" s="9" t="s">
        <v>26</v>
      </c>
      <c r="E89" s="21"/>
      <c r="F89" s="21">
        <v>5031</v>
      </c>
    </row>
    <row r="90" spans="1:6" ht="15">
      <c r="A90" s="15"/>
      <c r="B90" s="11"/>
      <c r="C90" s="25"/>
      <c r="D90" s="7"/>
      <c r="E90" s="26"/>
      <c r="F90" s="26"/>
    </row>
    <row r="91" spans="1:6" ht="37.5" customHeight="1">
      <c r="A91" s="14"/>
      <c r="B91" s="1" t="s">
        <v>58</v>
      </c>
      <c r="C91" s="60" t="s">
        <v>59</v>
      </c>
      <c r="D91" s="61"/>
      <c r="E91" s="2">
        <f>E93</f>
        <v>0</v>
      </c>
      <c r="F91" s="2">
        <f>F93</f>
        <v>2100</v>
      </c>
    </row>
    <row r="92" spans="1:6" ht="9.75" customHeight="1">
      <c r="A92" s="15"/>
      <c r="B92" s="3"/>
      <c r="C92" s="4"/>
      <c r="D92" s="5"/>
      <c r="E92" s="6"/>
      <c r="F92" s="6"/>
    </row>
    <row r="93" spans="1:6" ht="22.5" customHeight="1">
      <c r="A93" s="15"/>
      <c r="B93" s="3"/>
      <c r="C93" s="18" t="s">
        <v>62</v>
      </c>
      <c r="D93" s="8" t="s">
        <v>60</v>
      </c>
      <c r="E93" s="19"/>
      <c r="F93" s="19">
        <v>2100</v>
      </c>
    </row>
    <row r="94" spans="1:6" ht="14.25" customHeight="1">
      <c r="A94" s="27"/>
      <c r="B94" s="31"/>
      <c r="C94" s="28"/>
      <c r="D94" s="5"/>
      <c r="E94" s="29"/>
      <c r="F94" s="30"/>
    </row>
    <row r="95" spans="1:6" ht="12.75">
      <c r="A95" s="64"/>
      <c r="B95" s="66" t="s">
        <v>100</v>
      </c>
      <c r="C95" s="66"/>
      <c r="D95" s="67"/>
      <c r="E95" s="69">
        <f>E3+E78</f>
        <v>3100</v>
      </c>
      <c r="F95" s="69">
        <f>F3+F78</f>
        <v>4159412</v>
      </c>
    </row>
    <row r="96" spans="1:6" ht="12.75">
      <c r="A96" s="65"/>
      <c r="B96" s="68"/>
      <c r="C96" s="68"/>
      <c r="D96" s="63"/>
      <c r="E96" s="70"/>
      <c r="F96" s="70"/>
    </row>
  </sheetData>
  <mergeCells count="13">
    <mergeCell ref="B1:F1"/>
    <mergeCell ref="A95:A96"/>
    <mergeCell ref="C4:D4"/>
    <mergeCell ref="B95:D96"/>
    <mergeCell ref="C28:D28"/>
    <mergeCell ref="C51:D51"/>
    <mergeCell ref="C79:D79"/>
    <mergeCell ref="E95:E96"/>
    <mergeCell ref="F95:F96"/>
    <mergeCell ref="B3:D3"/>
    <mergeCell ref="C74:D74"/>
    <mergeCell ref="B78:D78"/>
    <mergeCell ref="C91:D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59" t="s">
        <v>116</v>
      </c>
      <c r="C1" s="59"/>
      <c r="D1" s="59"/>
      <c r="E1" s="59"/>
      <c r="F1" s="59"/>
    </row>
    <row r="2" spans="1:6" ht="36" customHeight="1">
      <c r="A2" s="13" t="s">
        <v>49</v>
      </c>
      <c r="B2" s="12" t="s">
        <v>42</v>
      </c>
      <c r="C2" s="12" t="s">
        <v>0</v>
      </c>
      <c r="D2" s="12" t="s">
        <v>1</v>
      </c>
      <c r="E2" s="13" t="s">
        <v>43</v>
      </c>
      <c r="F2" s="13" t="s">
        <v>44</v>
      </c>
    </row>
    <row r="3" spans="1:6" ht="36" customHeight="1">
      <c r="A3" s="16">
        <v>801</v>
      </c>
      <c r="B3" s="56" t="s">
        <v>50</v>
      </c>
      <c r="C3" s="57"/>
      <c r="D3" s="58"/>
      <c r="E3" s="17">
        <f>E4</f>
        <v>2600</v>
      </c>
      <c r="F3" s="17">
        <f>F4+F28</f>
        <v>2271041</v>
      </c>
    </row>
    <row r="4" spans="1:6" ht="37.5" customHeight="1">
      <c r="A4" s="15"/>
      <c r="B4" s="1" t="s">
        <v>66</v>
      </c>
      <c r="C4" s="60" t="s">
        <v>67</v>
      </c>
      <c r="D4" s="61"/>
      <c r="E4" s="2">
        <f>E6</f>
        <v>2600</v>
      </c>
      <c r="F4" s="2">
        <f>SUM(F7:F26)</f>
        <v>2255275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>
      <c r="A6" s="15"/>
      <c r="B6" s="3"/>
      <c r="C6" s="18" t="s">
        <v>27</v>
      </c>
      <c r="D6" s="8" t="s">
        <v>4</v>
      </c>
      <c r="E6" s="19">
        <v>2600</v>
      </c>
      <c r="F6" s="19"/>
    </row>
    <row r="7" spans="1:6" ht="36" customHeight="1">
      <c r="A7" s="15"/>
      <c r="B7" s="3"/>
      <c r="C7" s="20" t="s">
        <v>48</v>
      </c>
      <c r="D7" s="9" t="s">
        <v>53</v>
      </c>
      <c r="E7" s="21"/>
      <c r="F7" s="21">
        <v>1000</v>
      </c>
    </row>
    <row r="8" spans="1:6" ht="30" customHeight="1">
      <c r="A8" s="15"/>
      <c r="B8" s="3"/>
      <c r="C8" s="20" t="s">
        <v>46</v>
      </c>
      <c r="D8" s="9" t="s">
        <v>19</v>
      </c>
      <c r="E8" s="21"/>
      <c r="F8" s="21">
        <v>1616381</v>
      </c>
    </row>
    <row r="9" spans="1:6" ht="24.75" customHeight="1">
      <c r="A9" s="15"/>
      <c r="B9" s="3"/>
      <c r="C9" s="20" t="s">
        <v>22</v>
      </c>
      <c r="D9" s="9" t="s">
        <v>5</v>
      </c>
      <c r="E9" s="21"/>
      <c r="F9" s="21">
        <v>119100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262058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42519</v>
      </c>
    </row>
    <row r="12" spans="1:6" ht="33.75" customHeight="1">
      <c r="A12" s="15"/>
      <c r="B12" s="3"/>
      <c r="C12" s="18" t="s">
        <v>61</v>
      </c>
      <c r="D12" s="8" t="s">
        <v>63</v>
      </c>
      <c r="E12" s="19"/>
      <c r="F12" s="19">
        <v>10936</v>
      </c>
    </row>
    <row r="13" spans="1:6" ht="30.75" customHeight="1">
      <c r="A13" s="15"/>
      <c r="B13" s="3"/>
      <c r="C13" s="18" t="s">
        <v>29</v>
      </c>
      <c r="D13" s="8" t="s">
        <v>30</v>
      </c>
      <c r="E13" s="19"/>
      <c r="F13" s="19">
        <v>1000</v>
      </c>
    </row>
    <row r="14" spans="1:6" ht="26.25" customHeight="1">
      <c r="A14" s="15"/>
      <c r="B14" s="3"/>
      <c r="C14" s="18" t="s">
        <v>8</v>
      </c>
      <c r="D14" s="8" t="s">
        <v>9</v>
      </c>
      <c r="E14" s="19"/>
      <c r="F14" s="19">
        <v>1800</v>
      </c>
    </row>
    <row r="15" spans="1:6" ht="19.5" customHeight="1">
      <c r="A15" s="15"/>
      <c r="B15" s="3"/>
      <c r="C15" s="20" t="s">
        <v>10</v>
      </c>
      <c r="D15" s="9" t="s">
        <v>11</v>
      </c>
      <c r="E15" s="21"/>
      <c r="F15" s="21">
        <v>59000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1300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f>11400+11932</f>
        <v>23332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1900</v>
      </c>
    </row>
    <row r="19" spans="1:6" ht="30.75" customHeight="1">
      <c r="A19" s="15"/>
      <c r="B19" s="3"/>
      <c r="C19" s="22" t="s">
        <v>32</v>
      </c>
      <c r="D19" s="9" t="s">
        <v>34</v>
      </c>
      <c r="E19" s="21"/>
      <c r="F19" s="21">
        <v>1800</v>
      </c>
    </row>
    <row r="20" spans="1:6" ht="36" customHeight="1">
      <c r="A20" s="15"/>
      <c r="B20" s="3"/>
      <c r="C20" s="22" t="s">
        <v>33</v>
      </c>
      <c r="D20" s="9" t="s">
        <v>35</v>
      </c>
      <c r="E20" s="21"/>
      <c r="F20" s="21">
        <v>5000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2100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1500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100534</v>
      </c>
    </row>
    <row r="24" spans="1:6" ht="34.5" customHeight="1">
      <c r="A24" s="45"/>
      <c r="B24" s="31"/>
      <c r="C24" s="46" t="s">
        <v>40</v>
      </c>
      <c r="D24" s="47" t="s">
        <v>41</v>
      </c>
      <c r="E24" s="48"/>
      <c r="F24" s="48">
        <v>1015</v>
      </c>
    </row>
    <row r="25" spans="1:6" ht="39.75" customHeight="1">
      <c r="A25" s="14"/>
      <c r="B25" s="49"/>
      <c r="C25" s="50" t="s">
        <v>37</v>
      </c>
      <c r="D25" s="51" t="s">
        <v>38</v>
      </c>
      <c r="E25" s="52"/>
      <c r="F25" s="52">
        <v>500</v>
      </c>
    </row>
    <row r="26" spans="1:6" ht="32.25" customHeight="1">
      <c r="A26" s="15"/>
      <c r="B26" s="3"/>
      <c r="C26" s="23" t="s">
        <v>36</v>
      </c>
      <c r="D26" s="10" t="s">
        <v>39</v>
      </c>
      <c r="E26" s="24"/>
      <c r="F26" s="24">
        <v>2500</v>
      </c>
    </row>
    <row r="27" spans="1:6" ht="15">
      <c r="A27" s="15"/>
      <c r="B27" s="11"/>
      <c r="C27" s="25"/>
      <c r="D27" s="7"/>
      <c r="E27" s="26"/>
      <c r="F27" s="26"/>
    </row>
    <row r="28" spans="1:6" ht="37.5" customHeight="1">
      <c r="A28" s="15"/>
      <c r="B28" s="1" t="s">
        <v>56</v>
      </c>
      <c r="C28" s="60" t="s">
        <v>45</v>
      </c>
      <c r="D28" s="61"/>
      <c r="E28" s="2">
        <v>0</v>
      </c>
      <c r="F28" s="2">
        <f>SUM(F30:F30)</f>
        <v>15766</v>
      </c>
    </row>
    <row r="29" spans="1:6" ht="9.75" customHeight="1">
      <c r="A29" s="15"/>
      <c r="B29" s="3"/>
      <c r="C29" s="4"/>
      <c r="D29" s="5"/>
      <c r="E29" s="6"/>
      <c r="F29" s="6"/>
    </row>
    <row r="30" spans="1:6" ht="30" customHeight="1">
      <c r="A30" s="15"/>
      <c r="B30" s="3"/>
      <c r="C30" s="22" t="s">
        <v>25</v>
      </c>
      <c r="D30" s="9" t="s">
        <v>26</v>
      </c>
      <c r="E30" s="21"/>
      <c r="F30" s="21">
        <v>15766</v>
      </c>
    </row>
    <row r="31" spans="1:6" ht="15.75" customHeight="1">
      <c r="A31" s="15"/>
      <c r="B31" s="31"/>
      <c r="C31" s="28"/>
      <c r="D31" s="5"/>
      <c r="E31" s="29"/>
      <c r="F31" s="29"/>
    </row>
    <row r="32" spans="1:6" ht="36" customHeight="1">
      <c r="A32" s="16">
        <v>854</v>
      </c>
      <c r="B32" s="56" t="s">
        <v>57</v>
      </c>
      <c r="C32" s="57"/>
      <c r="D32" s="58"/>
      <c r="E32" s="17">
        <f>E33</f>
        <v>0</v>
      </c>
      <c r="F32" s="17">
        <f>F33</f>
        <v>1800</v>
      </c>
    </row>
    <row r="33" spans="1:6" ht="37.5" customHeight="1">
      <c r="A33" s="14"/>
      <c r="B33" s="1" t="s">
        <v>58</v>
      </c>
      <c r="C33" s="60" t="s">
        <v>59</v>
      </c>
      <c r="D33" s="61"/>
      <c r="E33" s="2">
        <f>E35</f>
        <v>0</v>
      </c>
      <c r="F33" s="2">
        <f>F35</f>
        <v>1800</v>
      </c>
    </row>
    <row r="34" spans="1:6" ht="9.75" customHeight="1">
      <c r="A34" s="15"/>
      <c r="B34" s="3"/>
      <c r="C34" s="4"/>
      <c r="D34" s="5"/>
      <c r="E34" s="6"/>
      <c r="F34" s="6"/>
    </row>
    <row r="35" spans="1:6" ht="22.5" customHeight="1">
      <c r="A35" s="15"/>
      <c r="B35" s="3"/>
      <c r="C35" s="18" t="s">
        <v>62</v>
      </c>
      <c r="D35" s="8" t="s">
        <v>60</v>
      </c>
      <c r="E35" s="19"/>
      <c r="F35" s="19">
        <v>1800</v>
      </c>
    </row>
    <row r="36" spans="1:6" ht="14.25" customHeight="1">
      <c r="A36" s="27"/>
      <c r="B36" s="31"/>
      <c r="C36" s="28"/>
      <c r="D36" s="5"/>
      <c r="E36" s="29"/>
      <c r="F36" s="30"/>
    </row>
    <row r="37" spans="1:6" ht="12.75">
      <c r="A37" s="64"/>
      <c r="B37" s="66" t="s">
        <v>100</v>
      </c>
      <c r="C37" s="66"/>
      <c r="D37" s="67"/>
      <c r="E37" s="69">
        <f>E3+E32</f>
        <v>2600</v>
      </c>
      <c r="F37" s="69">
        <f>F3+F32</f>
        <v>2272841</v>
      </c>
    </row>
    <row r="38" spans="1:6" ht="12.75">
      <c r="A38" s="65"/>
      <c r="B38" s="68"/>
      <c r="C38" s="68"/>
      <c r="D38" s="63"/>
      <c r="E38" s="70"/>
      <c r="F38" s="70"/>
    </row>
  </sheetData>
  <mergeCells count="10">
    <mergeCell ref="B1:F1"/>
    <mergeCell ref="C33:D33"/>
    <mergeCell ref="F37:F38"/>
    <mergeCell ref="B3:D3"/>
    <mergeCell ref="C28:D28"/>
    <mergeCell ref="B32:D32"/>
    <mergeCell ref="C4:D4"/>
    <mergeCell ref="A37:A38"/>
    <mergeCell ref="B37:D38"/>
    <mergeCell ref="E37:E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pmarcinkowska</cp:lastModifiedBy>
  <cp:lastPrinted>2010-01-11T14:38:27Z</cp:lastPrinted>
  <dcterms:created xsi:type="dcterms:W3CDTF">2010-01-05T11:44:37Z</dcterms:created>
  <dcterms:modified xsi:type="dcterms:W3CDTF">2010-01-11T14:42:44Z</dcterms:modified>
  <cp:category/>
  <cp:version/>
  <cp:contentType/>
  <cp:contentStatus/>
</cp:coreProperties>
</file>