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8" sheetId="1" r:id="rId1"/>
  </sheets>
  <definedNames>
    <definedName name="_xlnm.Print_Titles" localSheetId="0">'8'!$6:$9</definedName>
  </definedNames>
  <calcPr fullCalcOnLoad="1"/>
</workbook>
</file>

<file path=xl/sharedStrings.xml><?xml version="1.0" encoding="utf-8"?>
<sst xmlns="http://schemas.openxmlformats.org/spreadsheetml/2006/main" count="37" uniqueCount="36">
  <si>
    <t>Dział</t>
  </si>
  <si>
    <t>Rozdział</t>
  </si>
  <si>
    <t>Dotacje
ogółem</t>
  </si>
  <si>
    <t>z tego:</t>
  </si>
  <si>
    <t>Wydatki
bieżące</t>
  </si>
  <si>
    <t>w tym:</t>
  </si>
  <si>
    <t>Wydatki
majątkowe</t>
  </si>
  <si>
    <t>dotacje</t>
  </si>
  <si>
    <t>Ogółem</t>
  </si>
  <si>
    <t xml:space="preserve">§ </t>
  </si>
  <si>
    <t>Treść</t>
  </si>
  <si>
    <t xml:space="preserve">dotacje celowe otrzymane od samorządu województwa na zadania bieżące </t>
  </si>
  <si>
    <t>Transport i łączność</t>
  </si>
  <si>
    <t>Drogi publiczne wojewódzkie</t>
  </si>
  <si>
    <t>Drogi publiczne powiatowe</t>
  </si>
  <si>
    <t>wpływy z tytułu pomocy finansowej na zadanie inwestycyjne z gminy Cieszyn</t>
  </si>
  <si>
    <t>wpływy z tytułu pomocy finansowej na zadanie inwestycyjne z gminy Skoczów</t>
  </si>
  <si>
    <t>wpływy z tytułu pomocy finansowej na zadanie inwestycyjne z gminy Brenna</t>
  </si>
  <si>
    <t>Wydatki
ogółem
(7+11)</t>
  </si>
  <si>
    <t>Pomoc społeczna</t>
  </si>
  <si>
    <t>Placówki opiekuńczo - wychowawcze</t>
  </si>
  <si>
    <t>Rodziny zastępcze</t>
  </si>
  <si>
    <t xml:space="preserve">dotacje celowe otrzymane z powiatów na zadania bieżące </t>
  </si>
  <si>
    <t>dotacje celowe otrzymane z powiatów na zadania bieżące (SOS "Wioski Dziecięce" w Ustroniu)</t>
  </si>
  <si>
    <t>dotacje celowe otrzymane z powiatów na zadania bieżące (placówki opiekuńczo - wychowawcze)</t>
  </si>
  <si>
    <t>wpływy z tytułu pomocy finansowej na zadanie inwestycyjne z gminy Ustroń</t>
  </si>
  <si>
    <t>wpływy z tytułu pomocy finansowej na zadanie inwestycyjne z gminy Istebna</t>
  </si>
  <si>
    <t>Administracja publiczna</t>
  </si>
  <si>
    <t>Starostwa Powiatowe</t>
  </si>
  <si>
    <t>wpływy z tytułu pomocy finansowej na zadanie inwestycyjne</t>
  </si>
  <si>
    <t>Dochody i wydatki związane z realizacją zadań wykonywanych na podstawie umów (porozumień)                                                                               między jednostkami samorządu terytorialnego w 2010 r.</t>
  </si>
  <si>
    <t>wynagrodzenia i składki od nich naliczane</t>
  </si>
  <si>
    <t>wydatki związane z realizacją zadań statutowych jendostek budżetowych</t>
  </si>
  <si>
    <t>wpływy z tytułu pomocy finansowej na zadanie inwestycyjne z gminy Wisła</t>
  </si>
  <si>
    <t>wpływy z tytułu pomocy finansowej na zadanie inwestycyjne z gminy Zebrzydowice</t>
  </si>
  <si>
    <t>Załącznik nr  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</si>
</sst>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i/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3" fontId="8" fillId="0" borderId="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3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8" fillId="0" borderId="6" xfId="0" applyFont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5"/>
  <sheetViews>
    <sheetView tabSelected="1" view="pageBreakPreview" zoomScale="110" zoomScaleNormal="110" zoomScaleSheetLayoutView="110" workbookViewId="0" topLeftCell="A1">
      <pane ySplit="9" topLeftCell="BM22" activePane="bottomLeft" state="frozen"/>
      <selection pane="topLeft" activeCell="A1" sqref="A1"/>
      <selection pane="bottomLeft" activeCell="L29" sqref="L29"/>
    </sheetView>
  </sheetViews>
  <sheetFormatPr defaultColWidth="9.00390625" defaultRowHeight="12.75"/>
  <cols>
    <col min="1" max="1" width="6.875" style="1" customWidth="1"/>
    <col min="2" max="2" width="9.625" style="1" customWidth="1"/>
    <col min="3" max="3" width="6.125" style="1" customWidth="1"/>
    <col min="4" max="4" width="39.375" style="1" customWidth="1"/>
    <col min="5" max="5" width="11.25390625" style="1" customWidth="1"/>
    <col min="6" max="6" width="12.625" style="1" customWidth="1"/>
    <col min="7" max="7" width="10.625" style="1" customWidth="1"/>
    <col min="8" max="8" width="15.00390625" style="1" customWidth="1"/>
    <col min="9" max="9" width="11.125" style="0" customWidth="1"/>
    <col min="10" max="10" width="12.375" style="0" customWidth="1"/>
    <col min="11" max="11" width="12.25390625" style="0" customWidth="1"/>
    <col min="81" max="16384" width="9.125" style="1" customWidth="1"/>
  </cols>
  <sheetData>
    <row r="1" spans="7:11" ht="15">
      <c r="G1" s="44" t="s">
        <v>35</v>
      </c>
      <c r="H1" s="44"/>
      <c r="I1" s="44"/>
      <c r="J1" s="44"/>
      <c r="K1" s="44"/>
    </row>
    <row r="2" spans="7:11" ht="15">
      <c r="G2" s="41"/>
      <c r="H2" s="44"/>
      <c r="I2" s="44"/>
      <c r="J2" s="44"/>
      <c r="K2" s="44"/>
    </row>
    <row r="3" spans="10:11" ht="12.75" customHeight="1">
      <c r="J3" s="20"/>
      <c r="K3" s="20"/>
    </row>
    <row r="4" spans="1:11" ht="37.5" customHeight="1">
      <c r="A4" s="51" t="s">
        <v>30</v>
      </c>
      <c r="B4" s="51"/>
      <c r="C4" s="51"/>
      <c r="D4" s="51"/>
      <c r="E4" s="51"/>
      <c r="F4" s="51"/>
      <c r="G4" s="51"/>
      <c r="H4" s="51"/>
      <c r="I4" s="51"/>
      <c r="J4" s="51"/>
      <c r="K4" s="51"/>
    </row>
    <row r="5" spans="1:11" ht="14.25" customHeight="1">
      <c r="A5" s="2"/>
      <c r="B5" s="2"/>
      <c r="C5" s="2"/>
      <c r="D5" s="2"/>
      <c r="E5" s="2"/>
      <c r="F5" s="2"/>
      <c r="G5" s="2"/>
      <c r="H5" s="2"/>
      <c r="I5" s="3"/>
      <c r="J5" s="3"/>
      <c r="K5" s="3"/>
    </row>
    <row r="6" spans="1:80" ht="12.75" customHeight="1">
      <c r="A6" s="52" t="s">
        <v>0</v>
      </c>
      <c r="B6" s="53" t="s">
        <v>1</v>
      </c>
      <c r="C6" s="45" t="s">
        <v>9</v>
      </c>
      <c r="D6" s="45" t="s">
        <v>10</v>
      </c>
      <c r="E6" s="43" t="s">
        <v>2</v>
      </c>
      <c r="F6" s="43" t="s">
        <v>18</v>
      </c>
      <c r="G6" s="43" t="s">
        <v>3</v>
      </c>
      <c r="H6" s="43"/>
      <c r="I6" s="43"/>
      <c r="J6" s="43"/>
      <c r="K6" s="43"/>
      <c r="BY6" s="1"/>
      <c r="BZ6" s="1"/>
      <c r="CA6" s="1"/>
      <c r="CB6" s="1"/>
    </row>
    <row r="7" spans="1:80" ht="12.75" customHeight="1">
      <c r="A7" s="52"/>
      <c r="B7" s="54"/>
      <c r="C7" s="46"/>
      <c r="D7" s="46"/>
      <c r="E7" s="52"/>
      <c r="F7" s="43"/>
      <c r="G7" s="43" t="s">
        <v>4</v>
      </c>
      <c r="H7" s="43" t="s">
        <v>5</v>
      </c>
      <c r="I7" s="43"/>
      <c r="J7" s="43"/>
      <c r="K7" s="43" t="s">
        <v>6</v>
      </c>
      <c r="BY7" s="1"/>
      <c r="BZ7" s="1"/>
      <c r="CA7" s="1"/>
      <c r="CB7" s="1"/>
    </row>
    <row r="8" spans="1:80" ht="104.25" customHeight="1">
      <c r="A8" s="52"/>
      <c r="B8" s="55"/>
      <c r="C8" s="47"/>
      <c r="D8" s="47"/>
      <c r="E8" s="52"/>
      <c r="F8" s="43"/>
      <c r="G8" s="43"/>
      <c r="H8" s="5" t="s">
        <v>31</v>
      </c>
      <c r="I8" s="5" t="s">
        <v>7</v>
      </c>
      <c r="J8" s="42" t="s">
        <v>32</v>
      </c>
      <c r="K8" s="43"/>
      <c r="BY8" s="1"/>
      <c r="BZ8" s="1"/>
      <c r="CA8" s="1"/>
      <c r="CB8" s="1"/>
    </row>
    <row r="9" spans="1:80" ht="9.75" customHeight="1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>
        <v>7</v>
      </c>
      <c r="H9" s="28">
        <v>8</v>
      </c>
      <c r="I9" s="28">
        <v>9</v>
      </c>
      <c r="J9" s="28">
        <v>10</v>
      </c>
      <c r="K9" s="28">
        <v>11</v>
      </c>
      <c r="BY9" s="1"/>
      <c r="BZ9" s="1"/>
      <c r="CA9" s="1"/>
      <c r="CB9" s="1"/>
    </row>
    <row r="10" spans="1:80" ht="24" customHeight="1">
      <c r="A10" s="21">
        <v>600</v>
      </c>
      <c r="B10" s="22"/>
      <c r="C10" s="23"/>
      <c r="D10" s="24" t="s">
        <v>12</v>
      </c>
      <c r="E10" s="25">
        <f>E11+E13</f>
        <v>8334873</v>
      </c>
      <c r="F10" s="25">
        <f aca="true" t="shared" si="0" ref="F10:K10">F11+F13</f>
        <v>8334873</v>
      </c>
      <c r="G10" s="25">
        <f t="shared" si="0"/>
        <v>3898548</v>
      </c>
      <c r="H10" s="25">
        <f t="shared" si="0"/>
        <v>226925</v>
      </c>
      <c r="I10" s="25"/>
      <c r="J10" s="25">
        <f t="shared" si="0"/>
        <v>3671623</v>
      </c>
      <c r="K10" s="25">
        <f t="shared" si="0"/>
        <v>4436325</v>
      </c>
      <c r="BY10" s="1"/>
      <c r="BZ10" s="1"/>
      <c r="CA10" s="1"/>
      <c r="CB10" s="1"/>
    </row>
    <row r="11" spans="1:80" ht="21" customHeight="1">
      <c r="A11" s="6"/>
      <c r="B11" s="29">
        <v>60013</v>
      </c>
      <c r="C11" s="30"/>
      <c r="D11" s="31" t="s">
        <v>13</v>
      </c>
      <c r="E11" s="32">
        <f>E12</f>
        <v>3498548</v>
      </c>
      <c r="F11" s="32">
        <f>F12</f>
        <v>3498548</v>
      </c>
      <c r="G11" s="32">
        <f>G12</f>
        <v>3498548</v>
      </c>
      <c r="H11" s="32">
        <f>H12</f>
        <v>226925</v>
      </c>
      <c r="I11" s="32"/>
      <c r="J11" s="32">
        <f>J12</f>
        <v>3271623</v>
      </c>
      <c r="K11" s="32"/>
      <c r="BY11" s="1"/>
      <c r="BZ11" s="1"/>
      <c r="CA11" s="1"/>
      <c r="CB11" s="1"/>
    </row>
    <row r="12" spans="1:80" ht="31.5" customHeight="1">
      <c r="A12" s="6"/>
      <c r="B12" s="9"/>
      <c r="C12" s="9">
        <v>2330</v>
      </c>
      <c r="D12" s="10" t="s">
        <v>11</v>
      </c>
      <c r="E12" s="11">
        <v>3498548</v>
      </c>
      <c r="F12" s="11">
        <f>G12+K12</f>
        <v>3498548</v>
      </c>
      <c r="G12" s="11">
        <f>SUM(H12:J12)</f>
        <v>3498548</v>
      </c>
      <c r="H12" s="11">
        <v>226925</v>
      </c>
      <c r="I12" s="11"/>
      <c r="J12" s="11">
        <v>3271623</v>
      </c>
      <c r="K12" s="11"/>
      <c r="BY12" s="1"/>
      <c r="BZ12" s="1"/>
      <c r="CA12" s="1"/>
      <c r="CB12" s="1"/>
    </row>
    <row r="13" spans="1:80" ht="20.25" customHeight="1">
      <c r="A13" s="6"/>
      <c r="B13" s="29">
        <v>60014</v>
      </c>
      <c r="C13" s="29"/>
      <c r="D13" s="30" t="s">
        <v>14</v>
      </c>
      <c r="E13" s="32">
        <f>SUM(E14:E21)</f>
        <v>4836325</v>
      </c>
      <c r="F13" s="32">
        <f>SUM(F14:F21)</f>
        <v>4836325</v>
      </c>
      <c r="G13" s="32">
        <v>400000</v>
      </c>
      <c r="H13" s="32"/>
      <c r="I13" s="32"/>
      <c r="J13" s="32">
        <v>400000</v>
      </c>
      <c r="K13" s="32">
        <f>SUM(K14:K21)</f>
        <v>4436325</v>
      </c>
      <c r="BY13" s="1"/>
      <c r="BZ13" s="1"/>
      <c r="CA13" s="1"/>
      <c r="CB13" s="1"/>
    </row>
    <row r="14" spans="1:80" ht="33" customHeight="1">
      <c r="A14" s="6"/>
      <c r="B14" s="6"/>
      <c r="C14" s="12">
        <v>2710</v>
      </c>
      <c r="D14" s="13" t="s">
        <v>33</v>
      </c>
      <c r="E14" s="39">
        <v>400000</v>
      </c>
      <c r="F14" s="39">
        <v>400000</v>
      </c>
      <c r="G14" s="39">
        <v>400000</v>
      </c>
      <c r="H14" s="39"/>
      <c r="I14" s="39"/>
      <c r="J14" s="39">
        <v>400000</v>
      </c>
      <c r="K14" s="39"/>
      <c r="BY14" s="1"/>
      <c r="BZ14" s="1"/>
      <c r="CA14" s="1"/>
      <c r="CB14" s="1"/>
    </row>
    <row r="15" spans="1:80" ht="33" customHeight="1">
      <c r="A15" s="6"/>
      <c r="B15" s="6"/>
      <c r="C15" s="12">
        <v>6300</v>
      </c>
      <c r="D15" s="13" t="s">
        <v>34</v>
      </c>
      <c r="E15" s="39">
        <v>70000</v>
      </c>
      <c r="F15" s="39">
        <v>70000</v>
      </c>
      <c r="G15" s="39"/>
      <c r="H15" s="39"/>
      <c r="I15" s="39"/>
      <c r="J15" s="39"/>
      <c r="K15" s="39">
        <v>70000</v>
      </c>
      <c r="BY15" s="1"/>
      <c r="BZ15" s="1"/>
      <c r="CA15" s="1"/>
      <c r="CB15" s="1"/>
    </row>
    <row r="16" spans="1:80" ht="33" customHeight="1">
      <c r="A16" s="6"/>
      <c r="B16" s="12"/>
      <c r="C16" s="7">
        <v>6300</v>
      </c>
      <c r="D16" s="13" t="s">
        <v>15</v>
      </c>
      <c r="E16" s="8">
        <v>2500</v>
      </c>
      <c r="F16" s="8">
        <v>2500</v>
      </c>
      <c r="G16" s="8"/>
      <c r="H16" s="8"/>
      <c r="I16" s="8"/>
      <c r="J16" s="8"/>
      <c r="K16" s="8">
        <v>2500</v>
      </c>
      <c r="BY16" s="1"/>
      <c r="BZ16" s="1"/>
      <c r="CA16" s="1"/>
      <c r="CB16" s="1"/>
    </row>
    <row r="17" spans="1:80" ht="34.5" customHeight="1">
      <c r="A17" s="6"/>
      <c r="B17" s="6"/>
      <c r="C17" s="12">
        <v>6309</v>
      </c>
      <c r="D17" s="13" t="s">
        <v>15</v>
      </c>
      <c r="E17" s="39">
        <v>1471502</v>
      </c>
      <c r="F17" s="39">
        <v>1471502</v>
      </c>
      <c r="G17" s="39"/>
      <c r="H17" s="39"/>
      <c r="I17" s="39"/>
      <c r="J17" s="39"/>
      <c r="K17" s="39">
        <v>1471502</v>
      </c>
      <c r="BY17" s="1"/>
      <c r="BZ17" s="1"/>
      <c r="CA17" s="1"/>
      <c r="CB17" s="1"/>
    </row>
    <row r="18" spans="1:80" ht="33" customHeight="1">
      <c r="A18" s="6"/>
      <c r="B18" s="6"/>
      <c r="C18" s="7">
        <v>6309</v>
      </c>
      <c r="D18" s="13" t="s">
        <v>25</v>
      </c>
      <c r="E18" s="8">
        <v>1809308</v>
      </c>
      <c r="F18" s="8">
        <v>1809308</v>
      </c>
      <c r="G18" s="8"/>
      <c r="H18" s="8"/>
      <c r="I18" s="8"/>
      <c r="J18" s="8"/>
      <c r="K18" s="8">
        <v>1809308</v>
      </c>
      <c r="BY18" s="1"/>
      <c r="BZ18" s="1"/>
      <c r="CA18" s="1"/>
      <c r="CB18" s="1"/>
    </row>
    <row r="19" spans="1:80" ht="30.75" customHeight="1">
      <c r="A19" s="6"/>
      <c r="B19" s="6"/>
      <c r="C19" s="7">
        <v>6309</v>
      </c>
      <c r="D19" s="13" t="s">
        <v>16</v>
      </c>
      <c r="E19" s="8">
        <v>137013</v>
      </c>
      <c r="F19" s="8">
        <v>137013</v>
      </c>
      <c r="G19" s="8"/>
      <c r="H19" s="8"/>
      <c r="I19" s="8"/>
      <c r="J19" s="8"/>
      <c r="K19" s="8">
        <v>137013</v>
      </c>
      <c r="BY19" s="1"/>
      <c r="BZ19" s="1"/>
      <c r="CA19" s="1"/>
      <c r="CB19" s="1"/>
    </row>
    <row r="20" spans="1:80" ht="30.75" customHeight="1">
      <c r="A20" s="6"/>
      <c r="B20" s="6"/>
      <c r="C20" s="7">
        <v>6309</v>
      </c>
      <c r="D20" s="13" t="s">
        <v>26</v>
      </c>
      <c r="E20" s="8">
        <v>446002</v>
      </c>
      <c r="F20" s="8">
        <f>SUM(G20:K20)</f>
        <v>446002</v>
      </c>
      <c r="G20" s="8"/>
      <c r="H20" s="8"/>
      <c r="I20" s="8"/>
      <c r="J20" s="8"/>
      <c r="K20" s="8">
        <v>446002</v>
      </c>
      <c r="BY20" s="1"/>
      <c r="BZ20" s="1"/>
      <c r="CA20" s="1"/>
      <c r="CB20" s="1"/>
    </row>
    <row r="21" spans="1:80" ht="34.5" customHeight="1">
      <c r="A21" s="14"/>
      <c r="B21" s="14"/>
      <c r="C21" s="15">
        <v>6309</v>
      </c>
      <c r="D21" s="16" t="s">
        <v>17</v>
      </c>
      <c r="E21" s="17">
        <v>500000</v>
      </c>
      <c r="F21" s="17">
        <f>SUM(G21:K21)</f>
        <v>500000</v>
      </c>
      <c r="G21" s="17"/>
      <c r="H21" s="17"/>
      <c r="I21" s="17"/>
      <c r="J21" s="17"/>
      <c r="K21" s="17">
        <v>500000</v>
      </c>
      <c r="BY21" s="1"/>
      <c r="BZ21" s="1"/>
      <c r="CA21" s="1"/>
      <c r="CB21" s="1"/>
    </row>
    <row r="22" spans="1:80" ht="22.5" customHeight="1">
      <c r="A22" s="21">
        <v>750</v>
      </c>
      <c r="B22" s="21"/>
      <c r="C22" s="21"/>
      <c r="D22" s="26" t="s">
        <v>27</v>
      </c>
      <c r="E22" s="27">
        <f>E23</f>
        <v>88000</v>
      </c>
      <c r="F22" s="27">
        <f>F23</f>
        <v>88000</v>
      </c>
      <c r="G22" s="27"/>
      <c r="H22" s="27"/>
      <c r="I22" s="27"/>
      <c r="J22" s="27"/>
      <c r="K22" s="27">
        <f>K23</f>
        <v>88000</v>
      </c>
      <c r="BY22" s="1"/>
      <c r="BZ22" s="1"/>
      <c r="CA22" s="1"/>
      <c r="CB22" s="1"/>
    </row>
    <row r="23" spans="1:80" ht="18" customHeight="1">
      <c r="A23" s="6"/>
      <c r="B23" s="29">
        <v>7520</v>
      </c>
      <c r="C23" s="29"/>
      <c r="D23" s="33" t="s">
        <v>28</v>
      </c>
      <c r="E23" s="32">
        <f>E24</f>
        <v>88000</v>
      </c>
      <c r="F23" s="32">
        <f>F24</f>
        <v>88000</v>
      </c>
      <c r="G23" s="32"/>
      <c r="H23" s="32"/>
      <c r="I23" s="32"/>
      <c r="J23" s="32"/>
      <c r="K23" s="32">
        <f>K24</f>
        <v>88000</v>
      </c>
      <c r="BY23" s="1"/>
      <c r="BZ23" s="1"/>
      <c r="CA23" s="1"/>
      <c r="CB23" s="1"/>
    </row>
    <row r="24" spans="1:80" ht="34.5" customHeight="1">
      <c r="A24" s="14"/>
      <c r="B24" s="14"/>
      <c r="C24" s="14">
        <v>6309</v>
      </c>
      <c r="D24" s="38" t="s">
        <v>29</v>
      </c>
      <c r="E24" s="40">
        <v>88000</v>
      </c>
      <c r="F24" s="40">
        <f>G24+K24</f>
        <v>88000</v>
      </c>
      <c r="G24" s="40"/>
      <c r="H24" s="40"/>
      <c r="I24" s="40"/>
      <c r="J24" s="40"/>
      <c r="K24" s="40">
        <v>88000</v>
      </c>
      <c r="BY24" s="1"/>
      <c r="BZ24" s="1"/>
      <c r="CA24" s="1"/>
      <c r="CB24" s="1"/>
    </row>
    <row r="25" spans="1:80" ht="18.75" customHeight="1">
      <c r="A25" s="21">
        <v>852</v>
      </c>
      <c r="B25" s="21"/>
      <c r="C25" s="21"/>
      <c r="D25" s="26" t="s">
        <v>19</v>
      </c>
      <c r="E25" s="27">
        <f>E26+E29</f>
        <v>972200</v>
      </c>
      <c r="F25" s="27">
        <f>F26+F29</f>
        <v>972200</v>
      </c>
      <c r="G25" s="27">
        <f>G26+G29</f>
        <v>972200</v>
      </c>
      <c r="H25" s="27"/>
      <c r="I25" s="27">
        <f>I26+I29</f>
        <v>282000</v>
      </c>
      <c r="J25" s="27">
        <f>J26+J29</f>
        <v>690200</v>
      </c>
      <c r="K25" s="27"/>
      <c r="BY25" s="1"/>
      <c r="BZ25" s="1"/>
      <c r="CA25" s="1"/>
      <c r="CB25" s="1"/>
    </row>
    <row r="26" spans="1:80" ht="18" customHeight="1">
      <c r="A26" s="12"/>
      <c r="B26" s="29">
        <v>85201</v>
      </c>
      <c r="C26" s="29"/>
      <c r="D26" s="33" t="s">
        <v>20</v>
      </c>
      <c r="E26" s="32">
        <f>SUM(E27:E28)</f>
        <v>494500</v>
      </c>
      <c r="F26" s="32">
        <f>SUM(F27:F28)</f>
        <v>494500</v>
      </c>
      <c r="G26" s="32">
        <f>SUM(G27:G28)</f>
        <v>494500</v>
      </c>
      <c r="H26" s="32"/>
      <c r="I26" s="32">
        <f>SUM(I27:I28)</f>
        <v>27000</v>
      </c>
      <c r="J26" s="32">
        <f>SUM(J27:J28)</f>
        <v>467500</v>
      </c>
      <c r="K26" s="32"/>
      <c r="BY26" s="1"/>
      <c r="BZ26" s="1"/>
      <c r="CA26" s="1"/>
      <c r="CB26" s="1"/>
    </row>
    <row r="27" spans="1:80" ht="45.75" customHeight="1">
      <c r="A27" s="6"/>
      <c r="B27" s="12"/>
      <c r="C27" s="7">
        <v>2320</v>
      </c>
      <c r="D27" s="13" t="s">
        <v>24</v>
      </c>
      <c r="E27" s="8">
        <v>467500</v>
      </c>
      <c r="F27" s="8">
        <v>467500</v>
      </c>
      <c r="G27" s="8">
        <v>467500</v>
      </c>
      <c r="H27" s="8"/>
      <c r="I27" s="8"/>
      <c r="J27" s="8">
        <v>467500</v>
      </c>
      <c r="K27" s="8"/>
      <c r="BY27" s="1"/>
      <c r="BZ27" s="1"/>
      <c r="CA27" s="1"/>
      <c r="CB27" s="1"/>
    </row>
    <row r="28" spans="1:80" ht="42.75" customHeight="1">
      <c r="A28" s="6"/>
      <c r="B28" s="9"/>
      <c r="C28" s="7">
        <v>2320</v>
      </c>
      <c r="D28" s="13" t="s">
        <v>23</v>
      </c>
      <c r="E28" s="8">
        <v>27000</v>
      </c>
      <c r="F28" s="8">
        <f>G28+K28</f>
        <v>27000</v>
      </c>
      <c r="G28" s="8">
        <f>SUM(H28:J28)</f>
        <v>27000</v>
      </c>
      <c r="H28" s="8"/>
      <c r="I28" s="8">
        <v>27000</v>
      </c>
      <c r="J28" s="8"/>
      <c r="K28" s="8"/>
      <c r="BY28" s="1"/>
      <c r="BZ28" s="1"/>
      <c r="CA28" s="1"/>
      <c r="CB28" s="1"/>
    </row>
    <row r="29" spans="1:80" ht="18.75" customHeight="1">
      <c r="A29" s="6"/>
      <c r="B29" s="34">
        <v>85204</v>
      </c>
      <c r="C29" s="35"/>
      <c r="D29" s="36" t="s">
        <v>21</v>
      </c>
      <c r="E29" s="37">
        <f>E30</f>
        <v>477700</v>
      </c>
      <c r="F29" s="37">
        <f>G29+K29</f>
        <v>477700</v>
      </c>
      <c r="G29" s="37">
        <f>SUM(H29:J29)</f>
        <v>477700</v>
      </c>
      <c r="H29" s="37"/>
      <c r="I29" s="37">
        <f>I30</f>
        <v>255000</v>
      </c>
      <c r="J29" s="37">
        <f>J30</f>
        <v>222700</v>
      </c>
      <c r="K29" s="37"/>
      <c r="BY29" s="1"/>
      <c r="BZ29" s="1"/>
      <c r="CA29" s="1"/>
      <c r="CB29" s="1"/>
    </row>
    <row r="30" spans="1:80" ht="33" customHeight="1">
      <c r="A30" s="14"/>
      <c r="B30" s="19"/>
      <c r="C30" s="15">
        <v>2320</v>
      </c>
      <c r="D30" s="16" t="s">
        <v>22</v>
      </c>
      <c r="E30" s="17">
        <v>477700</v>
      </c>
      <c r="F30" s="17">
        <f>G30+K30</f>
        <v>477700</v>
      </c>
      <c r="G30" s="17">
        <f>SUM(H30:J30)</f>
        <v>477700</v>
      </c>
      <c r="H30" s="17"/>
      <c r="I30" s="17">
        <v>255000</v>
      </c>
      <c r="J30" s="17">
        <v>222700</v>
      </c>
      <c r="K30" s="17"/>
      <c r="BY30" s="1"/>
      <c r="BZ30" s="1"/>
      <c r="CA30" s="1"/>
      <c r="CB30" s="1"/>
    </row>
    <row r="31" spans="1:80" ht="27" customHeight="1">
      <c r="A31" s="48" t="s">
        <v>8</v>
      </c>
      <c r="B31" s="49"/>
      <c r="C31" s="49"/>
      <c r="D31" s="50"/>
      <c r="E31" s="18">
        <f aca="true" t="shared" si="1" ref="E31:K31">E10+E22+E25</f>
        <v>9395073</v>
      </c>
      <c r="F31" s="18">
        <f t="shared" si="1"/>
        <v>9395073</v>
      </c>
      <c r="G31" s="18">
        <f t="shared" si="1"/>
        <v>4870748</v>
      </c>
      <c r="H31" s="18">
        <f t="shared" si="1"/>
        <v>226925</v>
      </c>
      <c r="I31" s="18">
        <f t="shared" si="1"/>
        <v>282000</v>
      </c>
      <c r="J31" s="18">
        <f t="shared" si="1"/>
        <v>4361823</v>
      </c>
      <c r="K31" s="18">
        <f t="shared" si="1"/>
        <v>4524325</v>
      </c>
      <c r="BY31" s="1"/>
      <c r="BZ31" s="1"/>
      <c r="CA31" s="1"/>
      <c r="CB31" s="1"/>
    </row>
    <row r="32" spans="1:11" ht="12.75">
      <c r="A32" s="2"/>
      <c r="B32" s="2"/>
      <c r="C32" s="2"/>
      <c r="D32" s="2"/>
      <c r="E32" s="2"/>
      <c r="F32" s="2"/>
      <c r="G32" s="2"/>
      <c r="H32" s="2"/>
      <c r="I32" s="3"/>
      <c r="J32" s="3"/>
      <c r="K32" s="3"/>
    </row>
    <row r="33" spans="1:11" ht="12.75">
      <c r="A33" s="4"/>
      <c r="B33" s="2"/>
      <c r="C33" s="2"/>
      <c r="D33" s="2"/>
      <c r="E33" s="2"/>
      <c r="F33" s="2"/>
      <c r="G33" s="2"/>
      <c r="H33" s="3"/>
      <c r="I33" s="3"/>
      <c r="J33" s="3"/>
      <c r="K33" s="3"/>
    </row>
    <row r="34" spans="1:11" ht="12.75">
      <c r="A34" s="2"/>
      <c r="B34" s="2"/>
      <c r="C34" s="2"/>
      <c r="D34" s="2"/>
      <c r="E34" s="2"/>
      <c r="F34" s="2"/>
      <c r="G34" s="2"/>
      <c r="H34" s="2"/>
      <c r="I34" s="3"/>
      <c r="J34" s="3"/>
      <c r="K34" s="3"/>
    </row>
    <row r="35" spans="1:11" ht="12.75">
      <c r="A35" s="2"/>
      <c r="B35" s="2"/>
      <c r="C35" s="2"/>
      <c r="D35" s="2"/>
      <c r="E35" s="2"/>
      <c r="F35" s="2"/>
      <c r="G35" s="2"/>
      <c r="H35" s="2"/>
      <c r="I35" s="3"/>
      <c r="J35" s="3"/>
      <c r="K35" s="3"/>
    </row>
  </sheetData>
  <mergeCells count="14">
    <mergeCell ref="C6:C8"/>
    <mergeCell ref="D6:D8"/>
    <mergeCell ref="G1:K1"/>
    <mergeCell ref="A31:D31"/>
    <mergeCell ref="K7:K8"/>
    <mergeCell ref="A4:K4"/>
    <mergeCell ref="A6:A8"/>
    <mergeCell ref="B6:B8"/>
    <mergeCell ref="E6:E8"/>
    <mergeCell ref="F6:F8"/>
    <mergeCell ref="G6:K6"/>
    <mergeCell ref="G7:G8"/>
    <mergeCell ref="H7:J7"/>
    <mergeCell ref="H2:K2"/>
  </mergeCells>
  <printOptions/>
  <pageMargins left="1.04" right="0.1968503937007874" top="0.57" bottom="0.31496062992125984" header="0.59" footer="0.2362204724409449"/>
  <pageSetup firstPageNumber="25" useFirstPageNumber="1" horizontalDpi="600" verticalDpi="600" orientation="landscape" paperSize="9" scale="84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Cieszyn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Czakon</dc:creator>
  <cp:keywords/>
  <dc:description/>
  <cp:lastModifiedBy>pmarcinkowska</cp:lastModifiedBy>
  <cp:lastPrinted>2009-12-28T14:19:37Z</cp:lastPrinted>
  <dcterms:created xsi:type="dcterms:W3CDTF">2006-12-05T09:26:29Z</dcterms:created>
  <dcterms:modified xsi:type="dcterms:W3CDTF">2009-12-28T14:20:51Z</dcterms:modified>
  <cp:category/>
  <cp:version/>
  <cp:contentType/>
  <cp:contentStatus/>
</cp:coreProperties>
</file>