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Starostwo Powiatowe Cieszyn</author>
  </authors>
  <commentList>
    <comment ref="C24" authorId="0">
      <text>
        <r>
          <rPr>
            <b/>
            <sz val="8"/>
            <rFont val="Tahoma"/>
            <family val="0"/>
          </rPr>
          <t>Starostwo Powiatowe Cieszyn: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<sst xmlns="http://schemas.openxmlformats.org/spreadsheetml/2006/main" count="174" uniqueCount="84">
  <si>
    <t>Lp.</t>
  </si>
  <si>
    <t>Projekt</t>
  </si>
  <si>
    <t>Kategoria interwencji funduszy strukturalnych</t>
  </si>
  <si>
    <t>Klasyfikacja (dział, rozdział)</t>
  </si>
  <si>
    <t>Planowane wydatki w 2009 r.</t>
  </si>
  <si>
    <t>Wydatki razem (6+11)</t>
  </si>
  <si>
    <t>z tego:</t>
  </si>
  <si>
    <t>Środki z budżetu krajowego</t>
  </si>
  <si>
    <t>Środki z budżetu UE</t>
  </si>
  <si>
    <t>Wydatki razem (7+8+9+10)</t>
  </si>
  <si>
    <t>z tego, źródła finansowania:</t>
  </si>
  <si>
    <t>Wydatki razem (12+13+14)</t>
  </si>
  <si>
    <t>środki własne jst</t>
  </si>
  <si>
    <t>środki budżetu państwa</t>
  </si>
  <si>
    <t>pożyczki
i kredyty</t>
  </si>
  <si>
    <t>pozostałe*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</si>
  <si>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</si>
  <si>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</si>
  <si>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</si>
  <si>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</si>
  <si>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</si>
  <si>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</si>
  <si>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PROGRAM ROZWOJU SUBREGIONU POŁUDNIOWEGO RPO Województwa Śląskiego na lata 2007-2013</t>
  </si>
  <si>
    <t>Priorytet:</t>
  </si>
  <si>
    <t>VII. Transport</t>
  </si>
  <si>
    <t>Działanie:</t>
  </si>
  <si>
    <t>7.1. Modernizacja i rozbudowa sieci drogowej</t>
  </si>
  <si>
    <t>Nazwa projektu:</t>
  </si>
  <si>
    <t>Przebudowa drogi 2606 S Goleszów - Hermanice na odc. 1,2 km oraz ul. Dominikańskiej w Ustroniu</t>
  </si>
  <si>
    <t>Razem wydatki:</t>
  </si>
  <si>
    <t>600, 60014</t>
  </si>
  <si>
    <t>1.2</t>
  </si>
  <si>
    <t>1.3</t>
  </si>
  <si>
    <t>REGIONALNY PROGRAM OPERACYJNY WOJEWÓDZTWA ŚLĄSKIEGO</t>
  </si>
  <si>
    <t>Działanie 7.1 - Modernizacja i rozbudowa sieci drogowej</t>
  </si>
  <si>
    <t>Modernizacja ciągu komunikacyjnego łączącego Gminę Brenna z drogą S -1</t>
  </si>
  <si>
    <t>1.4</t>
  </si>
  <si>
    <t>Przebudowa drogi powiatowej S 2627 Kończyce - Pruchna - Drogomyśl</t>
  </si>
  <si>
    <t>1.5</t>
  </si>
  <si>
    <t>PROGRAM OPERACYJNY WSPÓŁPRACY TRANSGRANICZNEJ REPUBLIKA  SŁOWACKA -RZECZPOSPOLITA POLSKA 2007-2013</t>
  </si>
  <si>
    <t>I. Rozwój Infrastruktury Transgranicznej</t>
  </si>
  <si>
    <t>Temat 1. : Infrastruktura komunikacyjna i transportowa</t>
  </si>
  <si>
    <t>Przebudowa drogi 2643 S przez wieś Istebna</t>
  </si>
  <si>
    <t>PROGRAM OPERACYJNY WSPÓŁPRACY TRANSGRANICZNEJ REPUBLIKA  CZESKA -RZECZPOSPOLITA POLSKA 2007-2013</t>
  </si>
  <si>
    <t>IV. Kultura</t>
  </si>
  <si>
    <t>4.1 Infrastruktura kultury</t>
  </si>
  <si>
    <t>Enklawa Budownictwa Drewnianego Beskidu Śląskiego przy Muzeum Beskidzkim w Wiśle</t>
  </si>
  <si>
    <t>Wydatki bieżące razem:</t>
  </si>
  <si>
    <t>2.1</t>
  </si>
  <si>
    <t>Oś Priorytetowa 3. Wspieranie współpracy społeczności lokalnych</t>
  </si>
  <si>
    <t>Droga książęca Via dukalis - szlak dziedzictwa kulturowego</t>
  </si>
  <si>
    <t>2.2</t>
  </si>
  <si>
    <t>PROGRAM OPERACYJNY KAPITAŁ LUDZKI 2007 - 2013</t>
  </si>
  <si>
    <t>9.2 Podniesienie atrakcyjności i jakości szkolnictwa zawodowego</t>
  </si>
  <si>
    <t>Dodatkowe kwalifikacje uczniów większą szansą na zatrudnienie</t>
  </si>
  <si>
    <t>2.3</t>
  </si>
  <si>
    <t>UCZENIE SIĘ PRZEZ CAŁE ŻYCIE - COMENIUS</t>
  </si>
  <si>
    <t>Geometria wokół nas</t>
  </si>
  <si>
    <t>2.4</t>
  </si>
  <si>
    <t>Euro Virtual Enterprise</t>
  </si>
  <si>
    <t>2.5</t>
  </si>
  <si>
    <t>Kwadrat Kulturowy</t>
  </si>
  <si>
    <t>2.6</t>
  </si>
  <si>
    <t>Sport jako środek dialogu międzykulturowego</t>
  </si>
  <si>
    <t>2.7</t>
  </si>
  <si>
    <t>IX. Rozwój wykształcenia i kompetencji w regionach</t>
  </si>
  <si>
    <t>9.5 Oddolne inicjatywy edukacyjne na obszarach wiejskich</t>
  </si>
  <si>
    <t>Znać i mieć więcej</t>
  </si>
  <si>
    <t>2.8</t>
  </si>
  <si>
    <t>VIII. Regionalne kadry gospodarki</t>
  </si>
  <si>
    <t>8.1 Rozwój pracowników i przedsiębiorstw w regionie</t>
  </si>
  <si>
    <t>CBRG - Cieszyński Barometr Rozwoju Gospodarczego</t>
  </si>
  <si>
    <t>2.9</t>
  </si>
  <si>
    <t>VI. Rynek Pracy Otwarty Dla Wszystkich</t>
  </si>
  <si>
    <t>6.1 Poprawa dostępu do zatrudnienia oraz wspieranie aktywności zawodowej w regionie</t>
  </si>
  <si>
    <t>Nowa jakość - Nowe możliwości</t>
  </si>
  <si>
    <t>2.10</t>
  </si>
  <si>
    <t>9.1 Wyrównywanie szans edukacyjnych i zapewnienie wysokiej jakości usług edukacyjnych świadczonych w systemie oświaty</t>
  </si>
  <si>
    <t>Nauka drogą do sukcesu na Ślasku</t>
  </si>
  <si>
    <t xml:space="preserve">Ogółem </t>
  </si>
  <si>
    <t>* środki pozyskane od innych jst w ramach porozumień, środki z dochodów własnych jednostek budżetowych, inne</t>
  </si>
  <si>
    <t xml:space="preserve">Wydatki na programy i projekty realizowane ze środków pochodzących z funduszy strukturalnych, Funduszu Spójności                                                                                                      oraz innych źródeł zagranicznych, ujęte w budżecie powiatu na 2009 r. </t>
  </si>
  <si>
    <t xml:space="preserve">           Załącznik nr 3 do Uchwały  Rady Powiatu Cieszyńskiego</t>
  </si>
  <si>
    <t>Nr XXXVII/341/09 z dnia 28 grudnia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</si>
</sst>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1" xfId="51" applyFont="1" applyBorder="1" applyAlignment="1">
      <alignment wrapText="1"/>
      <protection/>
    </xf>
    <xf numFmtId="4" fontId="6" fillId="0" borderId="11" xfId="51" applyNumberFormat="1" applyFont="1" applyBorder="1">
      <alignment/>
      <protection/>
    </xf>
    <xf numFmtId="0" fontId="8" fillId="0" borderId="0" xfId="51" applyFont="1">
      <alignment/>
      <protection/>
    </xf>
    <xf numFmtId="0" fontId="9" fillId="0" borderId="12" xfId="51" applyFont="1" applyBorder="1">
      <alignment/>
      <protection/>
    </xf>
    <xf numFmtId="0" fontId="9" fillId="0" borderId="13" xfId="51" applyFont="1" applyBorder="1">
      <alignment/>
      <protection/>
    </xf>
    <xf numFmtId="0" fontId="9" fillId="0" borderId="13" xfId="51" applyFont="1" applyBorder="1" applyAlignment="1">
      <alignment horizontal="center"/>
      <protection/>
    </xf>
    <xf numFmtId="3" fontId="9" fillId="0" borderId="13" xfId="51" applyNumberFormat="1" applyFont="1" applyBorder="1" applyAlignment="1">
      <alignment horizontal="center"/>
      <protection/>
    </xf>
    <xf numFmtId="4" fontId="6" fillId="0" borderId="13" xfId="51" applyNumberFormat="1" applyFont="1" applyBorder="1">
      <alignment/>
      <protection/>
    </xf>
    <xf numFmtId="4" fontId="9" fillId="0" borderId="13" xfId="51" applyNumberFormat="1" applyFont="1" applyBorder="1">
      <alignment/>
      <protection/>
    </xf>
    <xf numFmtId="4" fontId="1" fillId="0" borderId="0" xfId="51" applyNumberFormat="1" applyFont="1">
      <alignment/>
      <protection/>
    </xf>
    <xf numFmtId="0" fontId="9" fillId="0" borderId="11" xfId="51" applyFont="1" applyBorder="1">
      <alignment/>
      <protection/>
    </xf>
    <xf numFmtId="0" fontId="9" fillId="0" borderId="14" xfId="51" applyFont="1" applyBorder="1" applyAlignment="1">
      <alignment horizontal="center" vertical="center"/>
      <protection/>
    </xf>
    <xf numFmtId="0" fontId="1" fillId="0" borderId="0" xfId="51" applyFont="1">
      <alignment/>
      <protection/>
    </xf>
    <xf numFmtId="0" fontId="9" fillId="0" borderId="13" xfId="51" applyNumberFormat="1" applyFont="1" applyBorder="1" applyAlignment="1">
      <alignment horizontal="center"/>
      <protection/>
    </xf>
    <xf numFmtId="4" fontId="6" fillId="0" borderId="13" xfId="51" applyNumberFormat="1" applyFont="1" applyBorder="1" applyAlignment="1">
      <alignment horizontal="center"/>
      <protection/>
    </xf>
    <xf numFmtId="4" fontId="6" fillId="0" borderId="13" xfId="51" applyNumberFormat="1" applyFont="1" applyBorder="1" applyAlignment="1">
      <alignment horizontal="right"/>
      <protection/>
    </xf>
    <xf numFmtId="4" fontId="9" fillId="0" borderId="13" xfId="51" applyNumberFormat="1" applyFont="1" applyBorder="1" applyAlignment="1">
      <alignment horizontal="right"/>
      <protection/>
    </xf>
    <xf numFmtId="0" fontId="9" fillId="0" borderId="15" xfId="51" applyFont="1" applyBorder="1">
      <alignment/>
      <protection/>
    </xf>
    <xf numFmtId="0" fontId="9" fillId="0" borderId="16" xfId="51" applyNumberFormat="1" applyFont="1" applyBorder="1" applyAlignment="1">
      <alignment horizontal="center"/>
      <protection/>
    </xf>
    <xf numFmtId="4" fontId="6" fillId="0" borderId="14" xfId="51" applyNumberFormat="1" applyFont="1" applyBorder="1">
      <alignment/>
      <protection/>
    </xf>
    <xf numFmtId="4" fontId="9" fillId="0" borderId="14" xfId="51" applyNumberFormat="1" applyFont="1" applyBorder="1">
      <alignment/>
      <protection/>
    </xf>
    <xf numFmtId="0" fontId="6" fillId="0" borderId="15" xfId="51" applyFont="1" applyBorder="1" applyAlignment="1">
      <alignment horizontal="center"/>
      <protection/>
    </xf>
    <xf numFmtId="0" fontId="6" fillId="0" borderId="15" xfId="51" applyFont="1" applyBorder="1">
      <alignment/>
      <protection/>
    </xf>
    <xf numFmtId="4" fontId="6" fillId="0" borderId="15" xfId="51" applyNumberFormat="1" applyFont="1" applyBorder="1">
      <alignment/>
      <protection/>
    </xf>
    <xf numFmtId="0" fontId="9" fillId="0" borderId="14" xfId="51" applyFont="1" applyBorder="1" applyAlignment="1">
      <alignment horizontal="center"/>
      <protection/>
    </xf>
    <xf numFmtId="0" fontId="9" fillId="0" borderId="14" xfId="51" applyFont="1" applyBorder="1">
      <alignment/>
      <protection/>
    </xf>
    <xf numFmtId="0" fontId="9" fillId="0" borderId="17" xfId="51" applyFont="1" applyBorder="1" applyAlignment="1">
      <alignment horizontal="center"/>
      <protection/>
    </xf>
    <xf numFmtId="4" fontId="10" fillId="0" borderId="10" xfId="51" applyNumberFormat="1" applyFont="1" applyBorder="1">
      <alignment/>
      <protection/>
    </xf>
    <xf numFmtId="4" fontId="8" fillId="0" borderId="0" xfId="51" applyNumberFormat="1" applyFont="1">
      <alignment/>
      <protection/>
    </xf>
    <xf numFmtId="0" fontId="9" fillId="0" borderId="0" xfId="51" applyFont="1">
      <alignment/>
      <protection/>
    </xf>
    <xf numFmtId="0" fontId="7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center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25" xfId="51" applyFont="1" applyBorder="1" applyAlignment="1">
      <alignment horizontal="center"/>
      <protection/>
    </xf>
    <xf numFmtId="0" fontId="6" fillId="0" borderId="26" xfId="51" applyFont="1" applyBorder="1" applyAlignment="1">
      <alignment horizontal="center"/>
      <protection/>
    </xf>
    <xf numFmtId="0" fontId="9" fillId="0" borderId="12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27" xfId="51" applyFont="1" applyBorder="1" applyAlignment="1">
      <alignment horizontal="left"/>
      <protection/>
    </xf>
    <xf numFmtId="0" fontId="9" fillId="0" borderId="28" xfId="51" applyFont="1" applyBorder="1" applyAlignment="1">
      <alignment horizontal="left"/>
      <protection/>
    </xf>
    <xf numFmtId="0" fontId="9" fillId="0" borderId="29" xfId="51" applyFont="1" applyBorder="1" applyAlignment="1">
      <alignment horizontal="left"/>
      <protection/>
    </xf>
    <xf numFmtId="0" fontId="9" fillId="0" borderId="30" xfId="51" applyFont="1" applyBorder="1" applyAlignment="1">
      <alignment horizontal="left"/>
      <protection/>
    </xf>
    <xf numFmtId="0" fontId="9" fillId="0" borderId="0" xfId="51" applyFont="1" applyBorder="1" applyAlignment="1">
      <alignment horizontal="left"/>
      <protection/>
    </xf>
    <xf numFmtId="0" fontId="9" fillId="0" borderId="31" xfId="51" applyFont="1" applyBorder="1" applyAlignment="1">
      <alignment horizontal="left"/>
      <protection/>
    </xf>
    <xf numFmtId="0" fontId="9" fillId="0" borderId="32" xfId="51" applyFont="1" applyBorder="1" applyAlignment="1">
      <alignment horizontal="left"/>
      <protection/>
    </xf>
    <xf numFmtId="0" fontId="9" fillId="0" borderId="33" xfId="51" applyFont="1" applyBorder="1" applyAlignment="1">
      <alignment horizontal="left"/>
      <protection/>
    </xf>
    <xf numFmtId="0" fontId="9" fillId="0" borderId="34" xfId="51" applyFont="1" applyBorder="1" applyAlignment="1">
      <alignment horizontal="left"/>
      <protection/>
    </xf>
    <xf numFmtId="0" fontId="9" fillId="0" borderId="35" xfId="51" applyFont="1" applyBorder="1" applyAlignment="1">
      <alignment horizontal="center" vertical="center"/>
      <protection/>
    </xf>
    <xf numFmtId="0" fontId="9" fillId="0" borderId="36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left"/>
      <protection/>
    </xf>
    <xf numFmtId="0" fontId="9" fillId="0" borderId="19" xfId="51" applyFont="1" applyBorder="1" applyAlignment="1">
      <alignment horizontal="left"/>
      <protection/>
    </xf>
    <xf numFmtId="0" fontId="9" fillId="0" borderId="20" xfId="51" applyFont="1" applyBorder="1" applyAlignment="1">
      <alignment horizontal="left"/>
      <protection/>
    </xf>
    <xf numFmtId="0" fontId="9" fillId="0" borderId="37" xfId="51" applyFont="1" applyBorder="1" applyAlignment="1">
      <alignment horizontal="center" vertical="center"/>
      <protection/>
    </xf>
    <xf numFmtId="0" fontId="9" fillId="0" borderId="18" xfId="51" applyNumberFormat="1" applyFont="1" applyBorder="1" applyAlignment="1">
      <alignment horizontal="left"/>
      <protection/>
    </xf>
    <xf numFmtId="0" fontId="9" fillId="0" borderId="19" xfId="51" applyNumberFormat="1" applyFont="1" applyBorder="1" applyAlignment="1">
      <alignment horizontal="left"/>
      <protection/>
    </xf>
    <xf numFmtId="0" fontId="9" fillId="0" borderId="20" xfId="51" applyNumberFormat="1" applyFont="1" applyBorder="1" applyAlignment="1">
      <alignment horizontal="left"/>
      <protection/>
    </xf>
    <xf numFmtId="0" fontId="9" fillId="0" borderId="30" xfId="51" applyNumberFormat="1" applyFont="1" applyBorder="1" applyAlignment="1">
      <alignment horizontal="left"/>
      <protection/>
    </xf>
    <xf numFmtId="0" fontId="9" fillId="0" borderId="0" xfId="51" applyNumberFormat="1" applyFont="1" applyBorder="1" applyAlignment="1">
      <alignment horizontal="left"/>
      <protection/>
    </xf>
    <xf numFmtId="0" fontId="9" fillId="0" borderId="31" xfId="51" applyNumberFormat="1" applyFont="1" applyBorder="1" applyAlignment="1">
      <alignment horizontal="left"/>
      <protection/>
    </xf>
    <xf numFmtId="0" fontId="9" fillId="0" borderId="32" xfId="51" applyNumberFormat="1" applyFont="1" applyBorder="1" applyAlignment="1">
      <alignment horizontal="left"/>
      <protection/>
    </xf>
    <xf numFmtId="0" fontId="9" fillId="0" borderId="33" xfId="51" applyNumberFormat="1" applyFont="1" applyBorder="1" applyAlignment="1">
      <alignment horizontal="left"/>
      <protection/>
    </xf>
    <xf numFmtId="0" fontId="9" fillId="0" borderId="34" xfId="51" applyNumberFormat="1" applyFont="1" applyBorder="1" applyAlignment="1">
      <alignment horizontal="left"/>
      <protection/>
    </xf>
    <xf numFmtId="0" fontId="6" fillId="0" borderId="32" xfId="51" applyFont="1" applyBorder="1" applyAlignment="1">
      <alignment horizontal="center"/>
      <protection/>
    </xf>
    <xf numFmtId="0" fontId="6" fillId="0" borderId="34" xfId="51" applyFont="1" applyBorder="1" applyAlignment="1">
      <alignment horizontal="center"/>
      <protection/>
    </xf>
    <xf numFmtId="0" fontId="9" fillId="0" borderId="32" xfId="51" applyNumberFormat="1" applyFont="1" applyBorder="1" applyAlignment="1">
      <alignment horizontal="left" wrapText="1"/>
      <protection/>
    </xf>
    <xf numFmtId="0" fontId="9" fillId="0" borderId="33" xfId="51" applyNumberFormat="1" applyFont="1" applyBorder="1" applyAlignment="1">
      <alignment horizontal="left" wrapText="1"/>
      <protection/>
    </xf>
    <xf numFmtId="0" fontId="9" fillId="0" borderId="34" xfId="51" applyNumberFormat="1" applyFont="1" applyBorder="1" applyAlignment="1">
      <alignment horizontal="left" wrapText="1"/>
      <protection/>
    </xf>
    <xf numFmtId="0" fontId="6" fillId="0" borderId="22" xfId="51" applyFont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11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E1">
      <selection activeCell="J2" sqref="J2:N2"/>
    </sheetView>
  </sheetViews>
  <sheetFormatPr defaultColWidth="10.28125" defaultRowHeight="12.75"/>
  <cols>
    <col min="1" max="1" width="3.57421875" style="1" bestFit="1" customWidth="1"/>
    <col min="2" max="2" width="22.140625" style="1" customWidth="1"/>
    <col min="3" max="3" width="13.140625" style="1" customWidth="1"/>
    <col min="4" max="4" width="10.7109375" style="1" customWidth="1"/>
    <col min="5" max="5" width="19.7109375" style="1" bestFit="1" customWidth="1"/>
    <col min="6" max="6" width="14.00390625" style="1" bestFit="1" customWidth="1"/>
    <col min="7" max="7" width="15.00390625" style="1" customWidth="1"/>
    <col min="8" max="8" width="10.7109375" style="1" customWidth="1"/>
    <col min="9" max="10" width="14.00390625" style="1" bestFit="1" customWidth="1"/>
    <col min="11" max="11" width="15.140625" style="1" bestFit="1" customWidth="1"/>
    <col min="12" max="12" width="12.421875" style="1" customWidth="1"/>
    <col min="13" max="13" width="10.421875" style="1" customWidth="1"/>
    <col min="14" max="14" width="15.140625" style="1" bestFit="1" customWidth="1"/>
    <col min="15" max="15" width="11.140625" style="1" bestFit="1" customWidth="1"/>
    <col min="16" max="16384" width="10.28125" style="1" customWidth="1"/>
  </cols>
  <sheetData>
    <row r="1" spans="9:14" ht="15.75">
      <c r="I1" s="38" t="s">
        <v>82</v>
      </c>
      <c r="J1" s="38"/>
      <c r="K1" s="38"/>
      <c r="L1" s="38"/>
      <c r="M1" s="38"/>
      <c r="N1" s="38"/>
    </row>
    <row r="2" spans="9:14" ht="15.75">
      <c r="I2" s="2"/>
      <c r="J2" s="39" t="s">
        <v>83</v>
      </c>
      <c r="K2" s="39"/>
      <c r="L2" s="39"/>
      <c r="M2" s="39"/>
      <c r="N2" s="39"/>
    </row>
    <row r="3" spans="1:14" ht="36" customHeight="1">
      <c r="A3" s="40" t="s">
        <v>81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41" t="s">
        <v>0</v>
      </c>
      <c r="B5" s="41" t="s">
        <v>1</v>
      </c>
      <c r="C5" s="42" t="s">
        <v>2</v>
      </c>
      <c r="D5" s="42" t="s">
        <v>3</v>
      </c>
      <c r="E5" s="43" t="s">
        <v>4</v>
      </c>
      <c r="F5" s="44"/>
      <c r="G5" s="44"/>
      <c r="H5" s="44"/>
      <c r="I5" s="44"/>
      <c r="J5" s="44"/>
      <c r="K5" s="44"/>
      <c r="L5" s="44"/>
      <c r="M5" s="44"/>
      <c r="N5" s="45"/>
    </row>
    <row r="6" spans="1:14" ht="7.5" customHeight="1">
      <c r="A6" s="41"/>
      <c r="B6" s="41"/>
      <c r="C6" s="42"/>
      <c r="D6" s="42"/>
      <c r="E6" s="46"/>
      <c r="F6" s="47"/>
      <c r="G6" s="47"/>
      <c r="H6" s="47"/>
      <c r="I6" s="47"/>
      <c r="J6" s="47"/>
      <c r="K6" s="47"/>
      <c r="L6" s="47"/>
      <c r="M6" s="47"/>
      <c r="N6" s="48"/>
    </row>
    <row r="7" spans="1:14" ht="12.75">
      <c r="A7" s="41"/>
      <c r="B7" s="41"/>
      <c r="C7" s="42"/>
      <c r="D7" s="42"/>
      <c r="E7" s="42" t="s">
        <v>5</v>
      </c>
      <c r="F7" s="41" t="s">
        <v>6</v>
      </c>
      <c r="G7" s="41"/>
      <c r="H7" s="41"/>
      <c r="I7" s="41"/>
      <c r="J7" s="41"/>
      <c r="K7" s="41"/>
      <c r="L7" s="41"/>
      <c r="M7" s="41"/>
      <c r="N7" s="41"/>
    </row>
    <row r="8" spans="1:14" ht="11.25" customHeight="1">
      <c r="A8" s="41"/>
      <c r="B8" s="41"/>
      <c r="C8" s="42"/>
      <c r="D8" s="42"/>
      <c r="E8" s="42"/>
      <c r="F8" s="41" t="s">
        <v>7</v>
      </c>
      <c r="G8" s="41"/>
      <c r="H8" s="41"/>
      <c r="I8" s="41"/>
      <c r="J8" s="41"/>
      <c r="K8" s="41" t="s">
        <v>8</v>
      </c>
      <c r="L8" s="41"/>
      <c r="M8" s="41"/>
      <c r="N8" s="41"/>
    </row>
    <row r="9" spans="1:14" ht="11.25" customHeight="1">
      <c r="A9" s="41"/>
      <c r="B9" s="41"/>
      <c r="C9" s="42"/>
      <c r="D9" s="42"/>
      <c r="E9" s="42"/>
      <c r="F9" s="42" t="s">
        <v>9</v>
      </c>
      <c r="G9" s="49" t="s">
        <v>10</v>
      </c>
      <c r="H9" s="50"/>
      <c r="I9" s="50"/>
      <c r="J9" s="51"/>
      <c r="K9" s="42" t="s">
        <v>11</v>
      </c>
      <c r="L9" s="42" t="s">
        <v>10</v>
      </c>
      <c r="M9" s="42"/>
      <c r="N9" s="42"/>
    </row>
    <row r="10" spans="1:14" ht="48" customHeight="1">
      <c r="A10" s="41"/>
      <c r="B10" s="41"/>
      <c r="C10" s="42"/>
      <c r="D10" s="42"/>
      <c r="E10" s="42"/>
      <c r="F10" s="42"/>
      <c r="G10" s="4" t="s">
        <v>12</v>
      </c>
      <c r="H10" s="4" t="s">
        <v>13</v>
      </c>
      <c r="I10" s="4" t="s">
        <v>14</v>
      </c>
      <c r="J10" s="4" t="s">
        <v>15</v>
      </c>
      <c r="K10" s="42"/>
      <c r="L10" s="4" t="s">
        <v>16</v>
      </c>
      <c r="M10" s="4" t="s">
        <v>14</v>
      </c>
      <c r="N10" s="4" t="s">
        <v>17</v>
      </c>
    </row>
    <row r="11" spans="1:14" ht="11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s="9" customFormat="1" ht="24.75" customHeight="1">
      <c r="A12" s="6">
        <v>1</v>
      </c>
      <c r="B12" s="7" t="s">
        <v>18</v>
      </c>
      <c r="C12" s="52" t="s">
        <v>19</v>
      </c>
      <c r="D12" s="53"/>
      <c r="E12" s="8">
        <f>F12+K12</f>
        <v>11064492</v>
      </c>
      <c r="F12" s="8">
        <f>G12+H12+I12+J12</f>
        <v>4584542</v>
      </c>
      <c r="G12" s="8">
        <f>G17+G22+G27+G32+G37</f>
        <v>603640</v>
      </c>
      <c r="H12" s="8">
        <f>H17+H22+H27+H32+H37</f>
        <v>0</v>
      </c>
      <c r="I12" s="8">
        <f>I17+I22+I27+I32+I37</f>
        <v>2977262</v>
      </c>
      <c r="J12" s="8">
        <f>J17+J22+J27+J32+J37</f>
        <v>1003640</v>
      </c>
      <c r="K12" s="8">
        <f>L12+M12+N12</f>
        <v>6479950</v>
      </c>
      <c r="L12" s="8">
        <f>L17+L22+L27+L32+L37</f>
        <v>0</v>
      </c>
      <c r="M12" s="8">
        <f>M17+M22+M27+M32+M37</f>
        <v>0</v>
      </c>
      <c r="N12" s="8">
        <f>N17+N22+N27+N32</f>
        <v>6479950</v>
      </c>
    </row>
    <row r="13" spans="1:14" s="9" customFormat="1" ht="12.75">
      <c r="A13" s="54" t="s">
        <v>20</v>
      </c>
      <c r="B13" s="10" t="s">
        <v>21</v>
      </c>
      <c r="C13" s="56" t="s">
        <v>22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s="9" customFormat="1" ht="12.75">
      <c r="A14" s="54"/>
      <c r="B14" s="10" t="s">
        <v>23</v>
      </c>
      <c r="C14" s="59" t="s">
        <v>24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4" s="9" customFormat="1" ht="12.75">
      <c r="A15" s="54"/>
      <c r="B15" s="10" t="s">
        <v>25</v>
      </c>
      <c r="C15" s="59" t="s">
        <v>26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s="9" customFormat="1" ht="12.75">
      <c r="A16" s="54"/>
      <c r="B16" s="10" t="s">
        <v>27</v>
      </c>
      <c r="C16" s="62" t="s">
        <v>28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9" customFormat="1" ht="12.75">
      <c r="A17" s="55"/>
      <c r="B17" s="11" t="s">
        <v>29</v>
      </c>
      <c r="C17" s="12">
        <v>23</v>
      </c>
      <c r="D17" s="13" t="s">
        <v>30</v>
      </c>
      <c r="E17" s="14">
        <v>2000000</v>
      </c>
      <c r="F17" s="14">
        <v>1107280</v>
      </c>
      <c r="G17" s="15">
        <v>553640</v>
      </c>
      <c r="H17" s="15">
        <v>0</v>
      </c>
      <c r="I17" s="15">
        <v>0</v>
      </c>
      <c r="J17" s="15">
        <v>553640</v>
      </c>
      <c r="K17" s="14">
        <v>892720</v>
      </c>
      <c r="L17" s="15">
        <v>0</v>
      </c>
      <c r="M17" s="15">
        <v>0</v>
      </c>
      <c r="N17" s="15">
        <v>892720</v>
      </c>
    </row>
    <row r="18" spans="1:14" ht="12.75" customHeight="1">
      <c r="A18" s="65" t="s">
        <v>31</v>
      </c>
      <c r="B18" s="17" t="s">
        <v>21</v>
      </c>
      <c r="C18" s="68" t="s">
        <v>33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2.75" customHeight="1">
      <c r="A19" s="66"/>
      <c r="B19" s="10" t="s">
        <v>23</v>
      </c>
      <c r="C19" s="59" t="s">
        <v>24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1:14" ht="12.75" customHeight="1">
      <c r="A20" s="66"/>
      <c r="B20" s="10" t="s">
        <v>25</v>
      </c>
      <c r="C20" s="59" t="s">
        <v>34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ht="12.75" customHeight="1">
      <c r="A21" s="66"/>
      <c r="B21" s="10" t="s">
        <v>27</v>
      </c>
      <c r="C21" s="62" t="s">
        <v>35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5" ht="12.75" customHeight="1">
      <c r="A22" s="67"/>
      <c r="B22" s="11" t="s">
        <v>29</v>
      </c>
      <c r="C22" s="12">
        <v>23</v>
      </c>
      <c r="D22" s="12" t="s">
        <v>30</v>
      </c>
      <c r="E22" s="14">
        <v>3152672</v>
      </c>
      <c r="F22" s="14">
        <v>1620473</v>
      </c>
      <c r="G22" s="15">
        <v>0</v>
      </c>
      <c r="H22" s="15">
        <v>0</v>
      </c>
      <c r="I22" s="15">
        <v>1370473</v>
      </c>
      <c r="J22" s="15">
        <v>250000</v>
      </c>
      <c r="K22" s="14">
        <v>1532199</v>
      </c>
      <c r="L22" s="15">
        <v>0</v>
      </c>
      <c r="M22" s="15">
        <v>0</v>
      </c>
      <c r="N22" s="15">
        <v>1532199</v>
      </c>
      <c r="O22" s="16"/>
    </row>
    <row r="23" spans="1:14" s="19" customFormat="1" ht="12.75" customHeight="1">
      <c r="A23" s="71" t="s">
        <v>32</v>
      </c>
      <c r="B23" s="10" t="s">
        <v>21</v>
      </c>
      <c r="C23" s="68" t="s">
        <v>33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7" ht="12.75" customHeight="1">
      <c r="A24" s="66"/>
      <c r="B24" s="10" t="s">
        <v>23</v>
      </c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Q24" s="16"/>
    </row>
    <row r="25" spans="1:14" ht="12.75" customHeight="1">
      <c r="A25" s="66"/>
      <c r="B25" s="10" t="s">
        <v>25</v>
      </c>
      <c r="C25" s="59" t="s">
        <v>34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ht="12.75" customHeight="1">
      <c r="A26" s="66"/>
      <c r="B26" s="10" t="s">
        <v>27</v>
      </c>
      <c r="C26" s="62" t="s">
        <v>37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5" ht="12.75" customHeight="1">
      <c r="A27" s="67"/>
      <c r="B27" s="11" t="s">
        <v>29</v>
      </c>
      <c r="C27" s="20">
        <v>23</v>
      </c>
      <c r="D27" s="12">
        <v>600.60014</v>
      </c>
      <c r="E27" s="21">
        <v>2861820</v>
      </c>
      <c r="F27" s="14">
        <v>1356789</v>
      </c>
      <c r="G27" s="15">
        <v>0</v>
      </c>
      <c r="H27" s="15">
        <v>0</v>
      </c>
      <c r="I27" s="15">
        <v>1356789</v>
      </c>
      <c r="J27" s="15">
        <v>0</v>
      </c>
      <c r="K27" s="14">
        <v>1505031</v>
      </c>
      <c r="L27" s="15">
        <v>0</v>
      </c>
      <c r="M27" s="15">
        <v>0</v>
      </c>
      <c r="N27" s="15">
        <v>1505031</v>
      </c>
      <c r="O27" s="16"/>
    </row>
    <row r="28" spans="1:15" ht="12.75" customHeight="1">
      <c r="A28" s="65" t="s">
        <v>36</v>
      </c>
      <c r="B28" s="10" t="s">
        <v>21</v>
      </c>
      <c r="C28" s="72" t="s">
        <v>39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16"/>
    </row>
    <row r="29" spans="1:15" ht="12.75" customHeight="1">
      <c r="A29" s="66"/>
      <c r="B29" s="10" t="s">
        <v>23</v>
      </c>
      <c r="C29" s="75" t="s">
        <v>40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16"/>
    </row>
    <row r="30" spans="1:15" ht="12.75" customHeight="1">
      <c r="A30" s="66"/>
      <c r="B30" s="10" t="s">
        <v>25</v>
      </c>
      <c r="C30" s="75" t="s">
        <v>41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16"/>
    </row>
    <row r="31" spans="1:15" ht="12.75" customHeight="1">
      <c r="A31" s="66"/>
      <c r="B31" s="10" t="s">
        <v>27</v>
      </c>
      <c r="C31" s="75" t="s">
        <v>42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16"/>
    </row>
    <row r="32" spans="1:15" ht="12.75" customHeight="1">
      <c r="A32" s="67"/>
      <c r="B32" s="11" t="s">
        <v>29</v>
      </c>
      <c r="C32" s="20">
        <v>23</v>
      </c>
      <c r="D32" s="12">
        <v>600.60014</v>
      </c>
      <c r="E32" s="21">
        <v>3000000</v>
      </c>
      <c r="F32" s="22">
        <v>450000</v>
      </c>
      <c r="G32" s="23">
        <v>0</v>
      </c>
      <c r="H32" s="23">
        <v>0</v>
      </c>
      <c r="I32" s="23">
        <v>250000</v>
      </c>
      <c r="J32" s="23">
        <v>200000</v>
      </c>
      <c r="K32" s="22">
        <v>2550000</v>
      </c>
      <c r="L32" s="23">
        <v>0</v>
      </c>
      <c r="M32" s="23">
        <v>0</v>
      </c>
      <c r="N32" s="23">
        <v>2550000</v>
      </c>
      <c r="O32" s="16"/>
    </row>
    <row r="33" spans="1:15" ht="12.75" customHeight="1">
      <c r="A33" s="65" t="s">
        <v>38</v>
      </c>
      <c r="B33" s="10" t="s">
        <v>21</v>
      </c>
      <c r="C33" s="68" t="s">
        <v>33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16"/>
    </row>
    <row r="34" spans="1:15" ht="12.75" customHeight="1">
      <c r="A34" s="66"/>
      <c r="B34" s="10" t="s">
        <v>23</v>
      </c>
      <c r="C34" s="75" t="s">
        <v>44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16"/>
    </row>
    <row r="35" spans="1:15" ht="12.75" customHeight="1">
      <c r="A35" s="66"/>
      <c r="B35" s="10" t="s">
        <v>25</v>
      </c>
      <c r="C35" s="75" t="s">
        <v>45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16"/>
    </row>
    <row r="36" spans="1:15" ht="12.75" customHeight="1">
      <c r="A36" s="66"/>
      <c r="B36" s="10" t="s">
        <v>27</v>
      </c>
      <c r="C36" s="78" t="s">
        <v>46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16"/>
    </row>
    <row r="37" spans="1:15" ht="12.75" customHeight="1">
      <c r="A37" s="67"/>
      <c r="B37" s="11" t="s">
        <v>29</v>
      </c>
      <c r="C37" s="20">
        <v>59</v>
      </c>
      <c r="D37" s="12">
        <v>630.63003</v>
      </c>
      <c r="E37" s="21">
        <v>477956</v>
      </c>
      <c r="F37" s="14">
        <v>50000</v>
      </c>
      <c r="G37" s="15">
        <v>50000</v>
      </c>
      <c r="H37" s="15">
        <v>0</v>
      </c>
      <c r="I37" s="15">
        <v>0</v>
      </c>
      <c r="J37" s="15">
        <v>0</v>
      </c>
      <c r="K37" s="14">
        <v>427956</v>
      </c>
      <c r="L37" s="15">
        <v>0</v>
      </c>
      <c r="M37" s="15">
        <v>0</v>
      </c>
      <c r="N37" s="15">
        <v>427956</v>
      </c>
      <c r="O37" s="16"/>
    </row>
    <row r="38" spans="1:15" ht="24.75" customHeight="1">
      <c r="A38" s="28">
        <v>2</v>
      </c>
      <c r="B38" s="29" t="s">
        <v>47</v>
      </c>
      <c r="C38" s="81" t="s">
        <v>19</v>
      </c>
      <c r="D38" s="82"/>
      <c r="E38" s="30">
        <v>942869</v>
      </c>
      <c r="F38" s="30">
        <v>76949</v>
      </c>
      <c r="G38" s="30">
        <v>32582</v>
      </c>
      <c r="H38" s="30">
        <v>43496</v>
      </c>
      <c r="I38" s="30">
        <v>0</v>
      </c>
      <c r="J38" s="30">
        <v>0</v>
      </c>
      <c r="K38" s="30">
        <v>865925</v>
      </c>
      <c r="L38" s="30">
        <f>L86+L91+L96+L126+L131</f>
        <v>0</v>
      </c>
      <c r="M38" s="30">
        <f>M86+M91+M96+M126+M131</f>
        <v>0</v>
      </c>
      <c r="N38" s="30">
        <v>865925</v>
      </c>
      <c r="O38" s="16"/>
    </row>
    <row r="39" spans="1:15" ht="12.75" customHeight="1">
      <c r="A39" s="66" t="s">
        <v>48</v>
      </c>
      <c r="B39" s="24" t="s">
        <v>21</v>
      </c>
      <c r="C39" s="75" t="s">
        <v>43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16"/>
    </row>
    <row r="40" spans="1:15" ht="12.75" customHeight="1">
      <c r="A40" s="66"/>
      <c r="B40" s="10" t="s">
        <v>23</v>
      </c>
      <c r="C40" s="75" t="s">
        <v>49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16"/>
    </row>
    <row r="41" spans="1:15" ht="12.75" customHeight="1">
      <c r="A41" s="66"/>
      <c r="B41" s="10" t="s">
        <v>25</v>
      </c>
      <c r="C41" s="75" t="s">
        <v>45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16"/>
    </row>
    <row r="42" spans="1:15" ht="12.75" customHeight="1">
      <c r="A42" s="66"/>
      <c r="B42" s="10" t="s">
        <v>27</v>
      </c>
      <c r="C42" s="83" t="s">
        <v>50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16"/>
    </row>
    <row r="43" spans="1:15" ht="12.75" customHeight="1">
      <c r="A43" s="67"/>
      <c r="B43" s="11" t="s">
        <v>29</v>
      </c>
      <c r="C43" s="25">
        <v>59</v>
      </c>
      <c r="D43" s="31">
        <v>921.92195</v>
      </c>
      <c r="E43" s="26">
        <v>120000</v>
      </c>
      <c r="F43" s="26">
        <v>18000</v>
      </c>
      <c r="G43" s="27">
        <v>18000</v>
      </c>
      <c r="H43" s="27">
        <v>0</v>
      </c>
      <c r="I43" s="27">
        <v>0</v>
      </c>
      <c r="J43" s="27">
        <v>0</v>
      </c>
      <c r="K43" s="26">
        <v>102000</v>
      </c>
      <c r="L43" s="27">
        <v>0</v>
      </c>
      <c r="M43" s="27">
        <v>0</v>
      </c>
      <c r="N43" s="27">
        <v>102000</v>
      </c>
      <c r="O43" s="16"/>
    </row>
    <row r="44" spans="1:15" ht="12.75" customHeight="1">
      <c r="A44" s="66" t="s">
        <v>51</v>
      </c>
      <c r="B44" s="24" t="s">
        <v>21</v>
      </c>
      <c r="C44" s="75" t="s">
        <v>52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16"/>
    </row>
    <row r="45" spans="1:15" ht="12.75" customHeight="1">
      <c r="A45" s="66"/>
      <c r="B45" s="10" t="s">
        <v>23</v>
      </c>
      <c r="C45" s="75" t="s">
        <v>49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16"/>
    </row>
    <row r="46" spans="1:15" ht="12.75" customHeight="1">
      <c r="A46" s="66"/>
      <c r="B46" s="10" t="s">
        <v>25</v>
      </c>
      <c r="C46" s="75" t="s">
        <v>53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16"/>
    </row>
    <row r="47" spans="1:15" ht="12.75" customHeight="1">
      <c r="A47" s="66"/>
      <c r="B47" s="10" t="s">
        <v>27</v>
      </c>
      <c r="C47" s="83" t="s">
        <v>54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16"/>
    </row>
    <row r="48" spans="1:15" ht="12.75" customHeight="1">
      <c r="A48" s="67"/>
      <c r="B48" s="11" t="s">
        <v>29</v>
      </c>
      <c r="C48" s="25" t="s">
        <v>19</v>
      </c>
      <c r="D48" s="31">
        <v>801.80195</v>
      </c>
      <c r="E48" s="26">
        <v>114373</v>
      </c>
      <c r="F48" s="26">
        <v>17162</v>
      </c>
      <c r="G48" s="27">
        <v>14582</v>
      </c>
      <c r="H48" s="27">
        <v>2575</v>
      </c>
      <c r="I48" s="27">
        <v>0</v>
      </c>
      <c r="J48" s="27">
        <v>0</v>
      </c>
      <c r="K48" s="26">
        <v>97216</v>
      </c>
      <c r="L48" s="27">
        <v>0</v>
      </c>
      <c r="M48" s="27">
        <v>0</v>
      </c>
      <c r="N48" s="27">
        <v>97216</v>
      </c>
      <c r="O48" s="16"/>
    </row>
    <row r="49" spans="1:15" ht="12.75" customHeight="1">
      <c r="A49" s="66" t="s">
        <v>55</v>
      </c>
      <c r="B49" s="24" t="s">
        <v>21</v>
      </c>
      <c r="C49" s="75" t="s">
        <v>56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7"/>
      <c r="O49" s="16"/>
    </row>
    <row r="50" spans="1:15" ht="12.75" customHeight="1">
      <c r="A50" s="66"/>
      <c r="B50" s="10" t="s">
        <v>27</v>
      </c>
      <c r="C50" s="83" t="s">
        <v>57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16"/>
    </row>
    <row r="51" spans="1:15" ht="12.75" customHeight="1">
      <c r="A51" s="67"/>
      <c r="B51" s="11" t="s">
        <v>29</v>
      </c>
      <c r="C51" s="25" t="s">
        <v>19</v>
      </c>
      <c r="D51" s="31">
        <v>801.80195</v>
      </c>
      <c r="E51" s="26">
        <v>68854</v>
      </c>
      <c r="F51" s="26">
        <v>0</v>
      </c>
      <c r="G51" s="27">
        <v>0</v>
      </c>
      <c r="H51" s="27">
        <v>0</v>
      </c>
      <c r="I51" s="27">
        <v>0</v>
      </c>
      <c r="J51" s="27">
        <v>0</v>
      </c>
      <c r="K51" s="26">
        <v>68854</v>
      </c>
      <c r="L51" s="27">
        <v>0</v>
      </c>
      <c r="M51" s="27">
        <v>0</v>
      </c>
      <c r="N51" s="27">
        <v>68854</v>
      </c>
      <c r="O51" s="16"/>
    </row>
    <row r="52" spans="1:15" ht="12.75" customHeight="1">
      <c r="A52" s="66" t="s">
        <v>58</v>
      </c>
      <c r="B52" s="24" t="s">
        <v>21</v>
      </c>
      <c r="C52" s="75" t="s">
        <v>56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16"/>
    </row>
    <row r="53" spans="1:15" ht="12.75" customHeight="1">
      <c r="A53" s="66"/>
      <c r="B53" s="10" t="s">
        <v>27</v>
      </c>
      <c r="C53" s="83" t="s">
        <v>59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16"/>
    </row>
    <row r="54" spans="1:15" ht="12.75" customHeight="1">
      <c r="A54" s="67"/>
      <c r="B54" s="11" t="s">
        <v>29</v>
      </c>
      <c r="C54" s="25" t="s">
        <v>19</v>
      </c>
      <c r="D54" s="31">
        <v>801.80195</v>
      </c>
      <c r="E54" s="26">
        <v>57453</v>
      </c>
      <c r="F54" s="26">
        <v>0</v>
      </c>
      <c r="G54" s="27">
        <v>0</v>
      </c>
      <c r="H54" s="27">
        <v>0</v>
      </c>
      <c r="I54" s="27">
        <v>0</v>
      </c>
      <c r="J54" s="27">
        <v>0</v>
      </c>
      <c r="K54" s="26">
        <v>57453</v>
      </c>
      <c r="L54" s="27">
        <v>0</v>
      </c>
      <c r="M54" s="27">
        <v>0</v>
      </c>
      <c r="N54" s="27">
        <v>57453</v>
      </c>
      <c r="O54" s="16"/>
    </row>
    <row r="55" spans="1:15" ht="12.75" customHeight="1">
      <c r="A55" s="66" t="s">
        <v>60</v>
      </c>
      <c r="B55" s="24" t="s">
        <v>21</v>
      </c>
      <c r="C55" s="75" t="s">
        <v>56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7"/>
      <c r="O55" s="16"/>
    </row>
    <row r="56" spans="1:15" ht="12.75" customHeight="1">
      <c r="A56" s="66"/>
      <c r="B56" s="10" t="s">
        <v>27</v>
      </c>
      <c r="C56" s="83" t="s">
        <v>61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16"/>
    </row>
    <row r="57" spans="1:15" ht="12.75" customHeight="1">
      <c r="A57" s="67"/>
      <c r="B57" s="11" t="s">
        <v>29</v>
      </c>
      <c r="C57" s="25" t="s">
        <v>19</v>
      </c>
      <c r="D57" s="31">
        <v>801.80195</v>
      </c>
      <c r="E57" s="26">
        <v>33646</v>
      </c>
      <c r="F57" s="26">
        <v>0</v>
      </c>
      <c r="G57" s="27">
        <v>0</v>
      </c>
      <c r="H57" s="27">
        <v>0</v>
      </c>
      <c r="I57" s="27">
        <v>0</v>
      </c>
      <c r="J57" s="27">
        <v>0</v>
      </c>
      <c r="K57" s="26">
        <v>33646</v>
      </c>
      <c r="L57" s="27">
        <v>0</v>
      </c>
      <c r="M57" s="27">
        <v>0</v>
      </c>
      <c r="N57" s="27">
        <v>33646</v>
      </c>
      <c r="O57" s="16"/>
    </row>
    <row r="58" spans="1:15" ht="12.75" customHeight="1">
      <c r="A58" s="66" t="s">
        <v>62</v>
      </c>
      <c r="B58" s="24" t="s">
        <v>21</v>
      </c>
      <c r="C58" s="75" t="s">
        <v>56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16"/>
    </row>
    <row r="59" spans="1:15" ht="12.75" customHeight="1">
      <c r="A59" s="66"/>
      <c r="B59" s="10" t="s">
        <v>27</v>
      </c>
      <c r="C59" s="83" t="s">
        <v>63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16"/>
    </row>
    <row r="60" spans="1:15" ht="12.75" customHeight="1">
      <c r="A60" s="67"/>
      <c r="B60" s="11" t="s">
        <v>29</v>
      </c>
      <c r="C60" s="25" t="s">
        <v>19</v>
      </c>
      <c r="D60" s="31">
        <v>801.80195</v>
      </c>
      <c r="E60" s="26">
        <v>67802</v>
      </c>
      <c r="F60" s="26">
        <v>0</v>
      </c>
      <c r="G60" s="27">
        <v>0</v>
      </c>
      <c r="H60" s="27">
        <v>0</v>
      </c>
      <c r="I60" s="27">
        <v>0</v>
      </c>
      <c r="J60" s="27">
        <v>0</v>
      </c>
      <c r="K60" s="26">
        <v>67802</v>
      </c>
      <c r="L60" s="27">
        <v>0</v>
      </c>
      <c r="M60" s="27">
        <v>0</v>
      </c>
      <c r="N60" s="27">
        <v>67802</v>
      </c>
      <c r="O60" s="16"/>
    </row>
    <row r="61" spans="1:15" ht="12.75" customHeight="1">
      <c r="A61" s="66" t="s">
        <v>64</v>
      </c>
      <c r="B61" s="24" t="s">
        <v>21</v>
      </c>
      <c r="C61" s="75" t="s">
        <v>52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7"/>
      <c r="O61" s="16"/>
    </row>
    <row r="62" spans="1:15" ht="12.75" customHeight="1">
      <c r="A62" s="66"/>
      <c r="B62" s="10" t="s">
        <v>23</v>
      </c>
      <c r="C62" s="75" t="s">
        <v>65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  <c r="O62" s="16"/>
    </row>
    <row r="63" spans="1:15" ht="12.75" customHeight="1">
      <c r="A63" s="66"/>
      <c r="B63" s="10" t="s">
        <v>25</v>
      </c>
      <c r="C63" s="75" t="s">
        <v>66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7"/>
      <c r="O63" s="16"/>
    </row>
    <row r="64" spans="1:15" ht="12.75" customHeight="1">
      <c r="A64" s="66"/>
      <c r="B64" s="10" t="s">
        <v>27</v>
      </c>
      <c r="C64" s="83" t="s">
        <v>67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5"/>
      <c r="O64" s="16"/>
    </row>
    <row r="65" spans="1:15" ht="12.75" customHeight="1">
      <c r="A65" s="67"/>
      <c r="B65" s="11" t="s">
        <v>29</v>
      </c>
      <c r="C65" s="25" t="s">
        <v>19</v>
      </c>
      <c r="D65" s="31">
        <v>801.80195</v>
      </c>
      <c r="E65" s="26">
        <v>42340</v>
      </c>
      <c r="F65" s="26">
        <v>0</v>
      </c>
      <c r="G65" s="27">
        <v>0</v>
      </c>
      <c r="H65" s="27">
        <v>0</v>
      </c>
      <c r="I65" s="27">
        <v>0</v>
      </c>
      <c r="J65" s="27">
        <v>0</v>
      </c>
      <c r="K65" s="26">
        <v>42340</v>
      </c>
      <c r="L65" s="27">
        <v>0</v>
      </c>
      <c r="M65" s="27">
        <v>0</v>
      </c>
      <c r="N65" s="27">
        <v>42340</v>
      </c>
      <c r="O65" s="16"/>
    </row>
    <row r="66" spans="1:15" ht="12.75" customHeight="1">
      <c r="A66" s="66" t="s">
        <v>68</v>
      </c>
      <c r="B66" s="24" t="s">
        <v>21</v>
      </c>
      <c r="C66" s="72" t="s">
        <v>52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4"/>
      <c r="O66" s="16"/>
    </row>
    <row r="67" spans="1:15" ht="12.75" customHeight="1">
      <c r="A67" s="66"/>
      <c r="B67" s="10" t="s">
        <v>23</v>
      </c>
      <c r="C67" s="75" t="s">
        <v>69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7"/>
      <c r="O67" s="16"/>
    </row>
    <row r="68" spans="1:15" ht="12.75" customHeight="1">
      <c r="A68" s="66"/>
      <c r="B68" s="10" t="s">
        <v>25</v>
      </c>
      <c r="C68" s="75" t="s">
        <v>70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7"/>
      <c r="O68" s="16"/>
    </row>
    <row r="69" spans="1:15" ht="12.75" customHeight="1">
      <c r="A69" s="66"/>
      <c r="B69" s="10" t="s">
        <v>27</v>
      </c>
      <c r="C69" s="83" t="s">
        <v>71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5"/>
      <c r="O69" s="16"/>
    </row>
    <row r="70" spans="1:15" ht="12.75" customHeight="1">
      <c r="A70" s="67"/>
      <c r="B70" s="11" t="s">
        <v>29</v>
      </c>
      <c r="C70" s="25" t="s">
        <v>19</v>
      </c>
      <c r="D70" s="31">
        <v>853.85395</v>
      </c>
      <c r="E70" s="26">
        <v>220823</v>
      </c>
      <c r="F70" s="26">
        <v>33123</v>
      </c>
      <c r="G70" s="27">
        <v>0</v>
      </c>
      <c r="H70" s="27">
        <v>33123</v>
      </c>
      <c r="I70" s="27">
        <v>0</v>
      </c>
      <c r="J70" s="27">
        <v>0</v>
      </c>
      <c r="K70" s="26">
        <v>187700</v>
      </c>
      <c r="L70" s="27">
        <v>0</v>
      </c>
      <c r="M70" s="27">
        <v>0</v>
      </c>
      <c r="N70" s="27">
        <v>187700</v>
      </c>
      <c r="O70" s="16"/>
    </row>
    <row r="71" spans="1:15" ht="12.75" customHeight="1">
      <c r="A71" s="66" t="s">
        <v>72</v>
      </c>
      <c r="B71" s="24" t="s">
        <v>21</v>
      </c>
      <c r="C71" s="75" t="s">
        <v>52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7"/>
      <c r="O71" s="16"/>
    </row>
    <row r="72" spans="1:15" ht="12.75" customHeight="1">
      <c r="A72" s="66"/>
      <c r="B72" s="10" t="s">
        <v>23</v>
      </c>
      <c r="C72" s="75" t="s">
        <v>73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7"/>
      <c r="O72" s="16"/>
    </row>
    <row r="73" spans="1:15" ht="12.75" customHeight="1">
      <c r="A73" s="66"/>
      <c r="B73" s="10" t="s">
        <v>25</v>
      </c>
      <c r="C73" s="75" t="s">
        <v>74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7"/>
      <c r="O73" s="16"/>
    </row>
    <row r="74" spans="1:15" ht="12.75" customHeight="1">
      <c r="A74" s="66"/>
      <c r="B74" s="10" t="s">
        <v>27</v>
      </c>
      <c r="C74" s="83" t="s">
        <v>75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5"/>
      <c r="O74" s="16"/>
    </row>
    <row r="75" spans="1:15" ht="12.75" customHeight="1">
      <c r="A75" s="67"/>
      <c r="B75" s="11" t="s">
        <v>29</v>
      </c>
      <c r="C75" s="25" t="s">
        <v>19</v>
      </c>
      <c r="D75" s="31">
        <v>853.85395</v>
      </c>
      <c r="E75" s="26">
        <v>159825</v>
      </c>
      <c r="F75" s="26">
        <v>0</v>
      </c>
      <c r="G75" s="27">
        <v>0</v>
      </c>
      <c r="H75" s="27">
        <v>0</v>
      </c>
      <c r="I75" s="27">
        <v>0</v>
      </c>
      <c r="J75" s="27">
        <v>0</v>
      </c>
      <c r="K75" s="26">
        <v>159825</v>
      </c>
      <c r="L75" s="27">
        <v>0</v>
      </c>
      <c r="M75" s="27">
        <v>0</v>
      </c>
      <c r="N75" s="27">
        <v>159825</v>
      </c>
      <c r="O75" s="16"/>
    </row>
    <row r="76" spans="1:15" ht="12.75" customHeight="1">
      <c r="A76" s="66" t="s">
        <v>76</v>
      </c>
      <c r="B76" s="24" t="s">
        <v>21</v>
      </c>
      <c r="C76" s="75" t="s">
        <v>52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7"/>
      <c r="O76" s="16"/>
    </row>
    <row r="77" spans="1:15" ht="12.75" customHeight="1">
      <c r="A77" s="66"/>
      <c r="B77" s="10" t="s">
        <v>23</v>
      </c>
      <c r="C77" s="75" t="s">
        <v>65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7"/>
      <c r="O77" s="16"/>
    </row>
    <row r="78" spans="1:15" ht="12.75" customHeight="1">
      <c r="A78" s="66"/>
      <c r="B78" s="10" t="s">
        <v>25</v>
      </c>
      <c r="C78" s="75" t="s">
        <v>77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7"/>
      <c r="O78" s="16"/>
    </row>
    <row r="79" spans="1:15" ht="12.75" customHeight="1">
      <c r="A79" s="66"/>
      <c r="B79" s="10" t="s">
        <v>27</v>
      </c>
      <c r="C79" s="83" t="s">
        <v>78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5"/>
      <c r="O79" s="16"/>
    </row>
    <row r="80" spans="1:15" ht="12.75" customHeight="1">
      <c r="A80" s="67"/>
      <c r="B80" s="11" t="s">
        <v>29</v>
      </c>
      <c r="C80" s="25">
        <v>73</v>
      </c>
      <c r="D80" s="31">
        <v>854.85415</v>
      </c>
      <c r="E80" s="26">
        <v>57753</v>
      </c>
      <c r="F80" s="26">
        <v>8664</v>
      </c>
      <c r="G80" s="27">
        <v>0</v>
      </c>
      <c r="H80" s="27">
        <v>7798</v>
      </c>
      <c r="I80" s="27">
        <v>0</v>
      </c>
      <c r="J80" s="27">
        <v>866</v>
      </c>
      <c r="K80" s="26">
        <v>49089</v>
      </c>
      <c r="L80" s="27">
        <v>0</v>
      </c>
      <c r="M80" s="27">
        <v>0</v>
      </c>
      <c r="N80" s="27">
        <v>49089</v>
      </c>
      <c r="O80" s="16"/>
    </row>
    <row r="81" spans="1:15" ht="12.75" customHeight="1">
      <c r="A81" s="18"/>
      <c r="B81" s="32"/>
      <c r="C81" s="25"/>
      <c r="D81" s="33"/>
      <c r="E81" s="26"/>
      <c r="F81" s="26"/>
      <c r="G81" s="27"/>
      <c r="H81" s="27"/>
      <c r="I81" s="27"/>
      <c r="J81" s="27"/>
      <c r="K81" s="26"/>
      <c r="L81" s="27"/>
      <c r="M81" s="27"/>
      <c r="N81" s="27"/>
      <c r="O81" s="16"/>
    </row>
    <row r="82" spans="1:15" s="9" customFormat="1" ht="41.25" customHeight="1">
      <c r="A82" s="86" t="s">
        <v>79</v>
      </c>
      <c r="B82" s="87"/>
      <c r="C82" s="86" t="s">
        <v>19</v>
      </c>
      <c r="D82" s="87"/>
      <c r="E82" s="34">
        <f aca="true" t="shared" si="0" ref="E82:N82">E12+E38</f>
        <v>12007361</v>
      </c>
      <c r="F82" s="34">
        <f t="shared" si="0"/>
        <v>4661491</v>
      </c>
      <c r="G82" s="34">
        <f t="shared" si="0"/>
        <v>636222</v>
      </c>
      <c r="H82" s="34">
        <f t="shared" si="0"/>
        <v>43496</v>
      </c>
      <c r="I82" s="34">
        <f t="shared" si="0"/>
        <v>2977262</v>
      </c>
      <c r="J82" s="34">
        <f t="shared" si="0"/>
        <v>1003640</v>
      </c>
      <c r="K82" s="34">
        <f t="shared" si="0"/>
        <v>7345875</v>
      </c>
      <c r="L82" s="34">
        <f t="shared" si="0"/>
        <v>0</v>
      </c>
      <c r="M82" s="34">
        <f t="shared" si="0"/>
        <v>0</v>
      </c>
      <c r="N82" s="34">
        <f t="shared" si="0"/>
        <v>7345875</v>
      </c>
      <c r="O82" s="35"/>
    </row>
    <row r="83" spans="1:14" s="9" customFormat="1" ht="7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s="9" customFormat="1" ht="16.5" customHeight="1">
      <c r="A84" s="88" t="s">
        <v>80</v>
      </c>
      <c r="B84" s="88"/>
      <c r="C84" s="88"/>
      <c r="D84" s="88"/>
      <c r="E84" s="88"/>
      <c r="F84" s="88"/>
      <c r="G84" s="88"/>
      <c r="H84" s="88"/>
      <c r="I84" s="88"/>
      <c r="J84" s="36"/>
      <c r="K84" s="36"/>
      <c r="L84" s="36"/>
      <c r="M84" s="36"/>
      <c r="N84" s="36"/>
    </row>
    <row r="85" spans="1:14" s="9" customFormat="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"/>
      <c r="K85" s="3"/>
      <c r="L85" s="3"/>
      <c r="M85" s="3"/>
      <c r="N85" s="3"/>
    </row>
    <row r="86" spans="1:15" s="9" customFormat="1" ht="11.25">
      <c r="A86" s="37"/>
      <c r="B86" s="37"/>
      <c r="C86" s="37"/>
      <c r="D86" s="37"/>
      <c r="E86" s="37"/>
      <c r="F86" s="37"/>
      <c r="G86" s="37"/>
      <c r="H86" s="37"/>
      <c r="I86" s="37"/>
      <c r="J86" s="3"/>
      <c r="K86" s="3"/>
      <c r="L86" s="3"/>
      <c r="M86" s="3"/>
      <c r="N86" s="3"/>
      <c r="O86" s="35"/>
    </row>
    <row r="87" ht="12.75" customHeight="1"/>
    <row r="90" ht="12.75" customHeight="1"/>
    <row r="92" spans="1:14" s="9" customFormat="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sheetProtection/>
  <mergeCells count="88">
    <mergeCell ref="A82:B82"/>
    <mergeCell ref="C82:D82"/>
    <mergeCell ref="A84:I84"/>
    <mergeCell ref="A76:A80"/>
    <mergeCell ref="C76:N76"/>
    <mergeCell ref="C77:N77"/>
    <mergeCell ref="C78:N78"/>
    <mergeCell ref="C79:N79"/>
    <mergeCell ref="A66:A70"/>
    <mergeCell ref="C66:N66"/>
    <mergeCell ref="C67:N67"/>
    <mergeCell ref="C68:N68"/>
    <mergeCell ref="C69:N69"/>
    <mergeCell ref="A71:A75"/>
    <mergeCell ref="C71:N71"/>
    <mergeCell ref="C72:N72"/>
    <mergeCell ref="C73:N73"/>
    <mergeCell ref="C74:N74"/>
    <mergeCell ref="A58:A60"/>
    <mergeCell ref="C58:N58"/>
    <mergeCell ref="C59:N59"/>
    <mergeCell ref="A61:A65"/>
    <mergeCell ref="C61:N61"/>
    <mergeCell ref="C62:N62"/>
    <mergeCell ref="C63:N63"/>
    <mergeCell ref="C64:N64"/>
    <mergeCell ref="A52:A54"/>
    <mergeCell ref="C52:N52"/>
    <mergeCell ref="C53:N53"/>
    <mergeCell ref="A55:A57"/>
    <mergeCell ref="C55:N55"/>
    <mergeCell ref="C56:N56"/>
    <mergeCell ref="A44:A48"/>
    <mergeCell ref="C44:N44"/>
    <mergeCell ref="C45:N45"/>
    <mergeCell ref="C46:N46"/>
    <mergeCell ref="C47:N47"/>
    <mergeCell ref="A49:A51"/>
    <mergeCell ref="C49:N49"/>
    <mergeCell ref="C50:N50"/>
    <mergeCell ref="C38:D38"/>
    <mergeCell ref="A39:A43"/>
    <mergeCell ref="C39:N39"/>
    <mergeCell ref="C40:N40"/>
    <mergeCell ref="C41:N41"/>
    <mergeCell ref="C42:N42"/>
    <mergeCell ref="A28:A32"/>
    <mergeCell ref="C28:N28"/>
    <mergeCell ref="C29:N29"/>
    <mergeCell ref="C30:N30"/>
    <mergeCell ref="C31:N31"/>
    <mergeCell ref="A33:A37"/>
    <mergeCell ref="C33:N33"/>
    <mergeCell ref="C34:N34"/>
    <mergeCell ref="C35:N35"/>
    <mergeCell ref="C36:N36"/>
    <mergeCell ref="A18:A22"/>
    <mergeCell ref="C18:N18"/>
    <mergeCell ref="C19:N19"/>
    <mergeCell ref="C20:N20"/>
    <mergeCell ref="C21:N21"/>
    <mergeCell ref="A23:A27"/>
    <mergeCell ref="C23:N23"/>
    <mergeCell ref="C24:N24"/>
    <mergeCell ref="C25:N25"/>
    <mergeCell ref="C26:N26"/>
    <mergeCell ref="C12:D12"/>
    <mergeCell ref="A13:A17"/>
    <mergeCell ref="C13:N13"/>
    <mergeCell ref="C14:N14"/>
    <mergeCell ref="C15:N15"/>
    <mergeCell ref="C16:N16"/>
    <mergeCell ref="F8:J8"/>
    <mergeCell ref="K8:N8"/>
    <mergeCell ref="F9:F10"/>
    <mergeCell ref="G9:J9"/>
    <mergeCell ref="K9:K10"/>
    <mergeCell ref="L9:N9"/>
    <mergeCell ref="I1:N1"/>
    <mergeCell ref="J2:N2"/>
    <mergeCell ref="A3:N3"/>
    <mergeCell ref="A5:A10"/>
    <mergeCell ref="B5:B10"/>
    <mergeCell ref="C5:C10"/>
    <mergeCell ref="D5:D10"/>
    <mergeCell ref="E5:N6"/>
    <mergeCell ref="E7:E10"/>
    <mergeCell ref="F7:N7"/>
  </mergeCells>
  <printOptions/>
  <pageMargins left="0.75" right="0.75" top="1" bottom="1" header="0.5" footer="0.5"/>
  <pageSetup horizontalDpi="600" verticalDpi="600" orientation="landscape" paperSize="9" scale="64" r:id="rId3"/>
  <rowBreaks count="1" manualBreakCount="1">
    <brk id="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2009-12-17T13:18:39Z</cp:lastPrinted>
  <dcterms:created xsi:type="dcterms:W3CDTF">2009-10-12T10:23:59Z</dcterms:created>
  <dcterms:modified xsi:type="dcterms:W3CDTF">2009-12-30T06:29:27Z</dcterms:modified>
  <cp:category/>
  <cp:version/>
  <cp:contentType/>
  <cp:contentStatus/>
</cp:coreProperties>
</file>