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4940" windowHeight="9660" firstSheet="3" activeTab="7"/>
  </bookViews>
  <sheets>
    <sheet name="Kultura" sheetId="1" r:id="rId1"/>
    <sheet name="Kultura-lista rezerw." sheetId="2" r:id="rId2"/>
    <sheet name="Sport" sheetId="3" r:id="rId3"/>
    <sheet name="Sport-lista rezerw." sheetId="4" r:id="rId4"/>
    <sheet name="Turystyka" sheetId="5" r:id="rId5"/>
    <sheet name="Turystyka-lista rezerw." sheetId="6" r:id="rId6"/>
    <sheet name="Edukacja" sheetId="7" r:id="rId7"/>
    <sheet name="Ochrona środowiska" sheetId="8" r:id="rId8"/>
  </sheets>
  <externalReferences>
    <externalReference r:id="rId11"/>
    <externalReference r:id="rId12"/>
    <externalReference r:id="rId13"/>
    <externalReference r:id="rId14"/>
  </externalReferences>
  <definedNames/>
  <calcPr fullCalcOnLoad="1"/>
</workbook>
</file>

<file path=xl/sharedStrings.xml><?xml version="1.0" encoding="utf-8"?>
<sst xmlns="http://schemas.openxmlformats.org/spreadsheetml/2006/main" count="1101" uniqueCount="431">
  <si>
    <t>Załącznik nr 1 do Uchwały 504/ZP/III/09          Zarządu Powiatu Cieszyńskiego                                    z dnia 26 marca 2009r.</t>
  </si>
  <si>
    <t>ZESTAWIENIE WNIOSKÓW /KONKURS 2008-2009, II termin/ - Kultura</t>
  </si>
  <si>
    <t>L.p.</t>
  </si>
  <si>
    <t>Nazwa zadania</t>
  </si>
  <si>
    <t>Termin realizacji zadania</t>
  </si>
  <si>
    <t>Nazwa organizacji</t>
  </si>
  <si>
    <t>Ogólny koszt zadania</t>
  </si>
  <si>
    <t>Własne środki finansowe zaangażowane w realizację zadania</t>
  </si>
  <si>
    <t>Wnioskowane środki finansowe</t>
  </si>
  <si>
    <t>Przyznana kwota</t>
  </si>
  <si>
    <t>1</t>
  </si>
  <si>
    <t>Wiosenny przstanek literacki</t>
  </si>
  <si>
    <t>IV-VI 2009</t>
  </si>
  <si>
    <t>Biblioteka Miejska w Cieszynie</t>
  </si>
  <si>
    <t>Opinia merytoryczna (ilość pkt. z karty oceny):</t>
  </si>
  <si>
    <t>2</t>
  </si>
  <si>
    <t>Bądź wytrwały. Cykl warsztatów dla młodzieży</t>
  </si>
  <si>
    <t>V-X 2009</t>
  </si>
  <si>
    <t>Centrum Misji i Ewangelizacji Kościoła Ewangelicko-Augsburskiego w RP</t>
  </si>
  <si>
    <t>3</t>
  </si>
  <si>
    <t>Bzsenna Noc. Noc ze sztuką i refleksją</t>
  </si>
  <si>
    <t>IV-V 2009</t>
  </si>
  <si>
    <t>4</t>
  </si>
  <si>
    <t>Festiwal "Muzyka Dawna w Cieszynie - 2009"</t>
  </si>
  <si>
    <t>VI-VII 2009</t>
  </si>
  <si>
    <t>Cieszyńskie Towarzystwo Muzyczne</t>
  </si>
  <si>
    <t>5</t>
  </si>
  <si>
    <t>Artystyczne lato u Kossaków 2009</t>
  </si>
  <si>
    <t>01.IV-15.X 2009</t>
  </si>
  <si>
    <t>Fundacja im. Zofii Kossak</t>
  </si>
  <si>
    <t>6</t>
  </si>
  <si>
    <t>Regionalny Konkurs Gwartowy o "Złotóm Przeposke"</t>
  </si>
  <si>
    <t>20.VIII-30.X 09</t>
  </si>
  <si>
    <t>Gminny Ośrodek Kultury w Goleszowie</t>
  </si>
  <si>
    <t>7</t>
  </si>
  <si>
    <t>XXVII Przegląd Dorobku Kulturalnego "TON-2009"</t>
  </si>
  <si>
    <t>10.III-30.VI 09</t>
  </si>
  <si>
    <t>8</t>
  </si>
  <si>
    <t>V Ogólnopolski Konkurs Satyryczny Zebrzydowice 2009</t>
  </si>
  <si>
    <t>21.XI 09</t>
  </si>
  <si>
    <t>Gminny Ośrodek Kultury Zebrzydowice</t>
  </si>
  <si>
    <t>Zadanie nie uzyskało dofinansowania ze względu na ograniczone środki finansowe w budżecie powiatu.</t>
  </si>
  <si>
    <t>9</t>
  </si>
  <si>
    <t>Warsztaty ceramiczne - "Zebrzydowickie Lato - ceramika i rzeźba bez granic"</t>
  </si>
  <si>
    <t>17-22.VIII 09</t>
  </si>
  <si>
    <t>10</t>
  </si>
  <si>
    <t>XVI Międzynarodowy Przegląd Zespołów Regionalnych "Zloty Kłos" Euro-Folklor 2008</t>
  </si>
  <si>
    <t>01-05.V 09</t>
  </si>
  <si>
    <t>11</t>
  </si>
  <si>
    <t>Wydawnictwo "Kalendarz Cieszyński 2010"</t>
  </si>
  <si>
    <t>III-X 2009</t>
  </si>
  <si>
    <t>Macierz Ziemi Cieszyńskiej Towarzystwo Miłośników Regionu</t>
  </si>
  <si>
    <t>12</t>
  </si>
  <si>
    <t>Wydawnictwo KL "Nadolzie" pt. "To, co dotyka"</t>
  </si>
  <si>
    <t>IV-XII 2009</t>
  </si>
  <si>
    <t>13</t>
  </si>
  <si>
    <t>I Konkurs wiedzy o Pruchnej pn. "Moja wioska - co wiesz o Pruchnej i jej okolicach"</t>
  </si>
  <si>
    <t>01.IX-16.XI.09</t>
  </si>
  <si>
    <t>Miejska Biblioteka w Strumieniu - filia w Pruchnej</t>
  </si>
  <si>
    <t>Konkurs ma zasięg gminny</t>
  </si>
  <si>
    <t>14</t>
  </si>
  <si>
    <t>Konkurs plastyczno-literacki pn. "Tu wszystko moje… Pruchna"</t>
  </si>
  <si>
    <t>01 V-30.VI 09</t>
  </si>
  <si>
    <t>15</t>
  </si>
  <si>
    <t>I Międzynarodowy Festiwal Kuchni Zbójnickiej</t>
  </si>
  <si>
    <t>25-26.VII 09</t>
  </si>
  <si>
    <t>Miejski Dom Kultury w Skoczowie</t>
  </si>
  <si>
    <t>16</t>
  </si>
  <si>
    <t>Wydanie Antologii Amatroskiej Poezji Śląska Cieszyńskiego "Podwieczorek z Metaforą" cz.II</t>
  </si>
  <si>
    <t>IV-X 2009</t>
  </si>
  <si>
    <t>17</t>
  </si>
  <si>
    <t>Wydanie cieszyńskiego elementarza dziecięcej wrażliwości wg opowiadania Urszuli Stefanii Korzonek pt. "Mała Rudzia"</t>
  </si>
  <si>
    <t>18</t>
  </si>
  <si>
    <t>Wydanie edukacyjnego kalendarza przyrody Urszuli Stefani Korzonek pt. "Cztery pory roku"</t>
  </si>
  <si>
    <t>19</t>
  </si>
  <si>
    <t>Cieszyńska Noc Muzealna</t>
  </si>
  <si>
    <t>04.V-30.IX 09</t>
  </si>
  <si>
    <t>Muzeum Śląska Cieszyńskiego</t>
  </si>
  <si>
    <t>20</t>
  </si>
  <si>
    <t>Jan Wałach - wystawa prac artysty ze zbiorów muzealnych i prywatnych połączona z prezentacją wyposażenia warsztatu</t>
  </si>
  <si>
    <t>21</t>
  </si>
  <si>
    <t>Warsztaty Tańca i Choreografii - pIONsy "Włącz Aktywność"</t>
  </si>
  <si>
    <t>26-28.X 2009</t>
  </si>
  <si>
    <t>Organizacja Środowiskowa Akademickiego Związku Sportowego w Katowicach</t>
  </si>
  <si>
    <t>22</t>
  </si>
  <si>
    <t>Bezsenna Noc. Noc ze sztuką i refleksją</t>
  </si>
  <si>
    <t>Parafia Ewangelicko-Augsburska w Skoczowie</t>
  </si>
  <si>
    <t>Zadanie odzrzucone z przyczyn formalnych - brak sprawozdania merytorycznego</t>
  </si>
  <si>
    <t>23</t>
  </si>
  <si>
    <t>Międzynarodowy Dzień Białej Laski</t>
  </si>
  <si>
    <t>01.V-15.XI 09</t>
  </si>
  <si>
    <t>Polski Związek Niewidomych Okręg Śląski Koło w Cieszynie</t>
  </si>
  <si>
    <t>24</t>
  </si>
  <si>
    <t>Edukacja kulturalna dzieci i młodzieży - szkolenie w zakresie muzyki organowej</t>
  </si>
  <si>
    <t>VI-X 2009</t>
  </si>
  <si>
    <t>Rzymskokatolicka Parafia Dobrego Pasterza</t>
  </si>
  <si>
    <t>Zadanie otrzymało dofinansowanie w I terminie.</t>
  </si>
  <si>
    <t>25</t>
  </si>
  <si>
    <t>XX Międzynarodowy Festiwal Teatralny Bez Granic</t>
  </si>
  <si>
    <t>02-06.06.2009</t>
  </si>
  <si>
    <t>Solidarność Polsko-Czesko-Słowacka Oddział Regionalny w Cieszynie</t>
  </si>
  <si>
    <t>26</t>
  </si>
  <si>
    <t>Koncert Wiosenny</t>
  </si>
  <si>
    <t>21.IV 2009</t>
  </si>
  <si>
    <t>Stowarzyszenie "Teraz Europa" - Klub Europejski przy ZSP nr 1 w Cieszynie</t>
  </si>
  <si>
    <t>27</t>
  </si>
  <si>
    <t>XVIII Międzynarodowy Festiwal Muzyki Wokalnej "Viva il canto" Cieszyn 2009</t>
  </si>
  <si>
    <t>21-29.VIII 08</t>
  </si>
  <si>
    <t>Stowarzyszenie "Via Musica" w Cieszynie</t>
  </si>
  <si>
    <t>28</t>
  </si>
  <si>
    <t>Konkurs Opowiedz</t>
  </si>
  <si>
    <t>X-XII 2009</t>
  </si>
  <si>
    <t>Stowarzyszenie Cieszyńskiej Młodzieży Twórczej</t>
  </si>
  <si>
    <t>29</t>
  </si>
  <si>
    <t>Latająca Akademia Sztuk</t>
  </si>
  <si>
    <t>01.IV-15.XII 09</t>
  </si>
  <si>
    <t>30</t>
  </si>
  <si>
    <t>Letnia Scena Teatru Lalkowego</t>
  </si>
  <si>
    <t>15.VI-15.IX 09</t>
  </si>
  <si>
    <t>31</t>
  </si>
  <si>
    <t>Szkolenia Animatorów i Nauczycieli</t>
  </si>
  <si>
    <t>32</t>
  </si>
  <si>
    <t>IV Beskidzki Konkurs Młodych Barmanów</t>
  </si>
  <si>
    <t>01.IV-05.VI 09</t>
  </si>
  <si>
    <t>Stowarzyszenie dla Rozwoju Przedsiębiorczości, Edukacji i Kultury Młodzieży "EkoGa"</t>
  </si>
  <si>
    <t>33</t>
  </si>
  <si>
    <t>IV Spotkanie Śpiewacze Chórów Parafialnych Śląska Cieszyńskiego "Cantate Domino 2009"</t>
  </si>
  <si>
    <t>22.XI 2009</t>
  </si>
  <si>
    <t>Stowarzyszenie Dziedzictwo św. Jana Sarkandra w Cieszynie</t>
  </si>
  <si>
    <t>Odrzucone ze względów formalnych - brak odowiązujących załączników.</t>
  </si>
  <si>
    <t>34</t>
  </si>
  <si>
    <t>Z głową w górach</t>
  </si>
  <si>
    <t>Stowarzyszenie na Rzecz Działań Ekologicznych, Kulturalnych i Społecznych "Serfenta"</t>
  </si>
  <si>
    <t>35</t>
  </si>
  <si>
    <t>"Jak Wałach z Wołochem" - polsko-rumuńskie warsztaty młodzieży</t>
  </si>
  <si>
    <t>01.IX-15.V 09</t>
  </si>
  <si>
    <t>Stowarzyszenie Omnibus</t>
  </si>
  <si>
    <t>Zadanie łączy się z udziałem w nim młodzieży z tylko jednej szkoły w jednej Gminie.</t>
  </si>
  <si>
    <t>36</t>
  </si>
  <si>
    <t>XIV Międzynarodowy Ekumeniczny Festiwal Panorama Sztuki Chrześcijańskiej "Musica Sacra"</t>
  </si>
  <si>
    <t>01.IV - 22 V 09</t>
  </si>
  <si>
    <t>Stowarzyszenie Panorama Sztuki Chrześcijańskiej "Musica Sacra"</t>
  </si>
  <si>
    <t>37</t>
  </si>
  <si>
    <t>Koncert oratoryjny z cyklu "Karol Stryja in Memoriam"</t>
  </si>
  <si>
    <t>08.IV 2009</t>
  </si>
  <si>
    <t>Stowarzyszenie Przyjaciół Filharmonii Śląskiej</t>
  </si>
  <si>
    <t>38</t>
  </si>
  <si>
    <t>Cieszyńskie Śpiewanie - impreza towarzysząca letniej szkole języka, literatury i kultury polskiej…</t>
  </si>
  <si>
    <t>VIII 2009</t>
  </si>
  <si>
    <t>Stowarzyszenie Sympatyków Szkoły Języka i Kultury Polskiej Uniwersytetu Śląskiego</t>
  </si>
  <si>
    <t>39</t>
  </si>
  <si>
    <t>Uroczystości upamiętniające wydarzenia historyczne, organizacja oraz udział w uroczystościach przedstawicieli AK-owskich wg harmongramu na rok 2009</t>
  </si>
  <si>
    <t>Światowy Związek Żołnierzy Armii Krajowej - Oddział Ziemi Cieszyńskiej</t>
  </si>
  <si>
    <t>40</t>
  </si>
  <si>
    <t>Zofia Kossak Pisarką dla Dorosłych i Mlodzieży</t>
  </si>
  <si>
    <t>Towarzystwo im. Zofii Kossak</t>
  </si>
  <si>
    <t>41</t>
  </si>
  <si>
    <t>Promowanie wiślańskiej twórczości artystycznej</t>
  </si>
  <si>
    <t>IV-VIII 2009</t>
  </si>
  <si>
    <t>Towarzystwo Kulturalne Regionalnego Zespołu Pieśni i Tańca w Wiśle</t>
  </si>
  <si>
    <t>42</t>
  </si>
  <si>
    <t>Festiwal Piosenki</t>
  </si>
  <si>
    <t>V-VI 2009</t>
  </si>
  <si>
    <t>Związek Harcerstwa Polskiego Komenda Hufca Ziemi Cieszyńskiej</t>
  </si>
  <si>
    <t>RAZEM:</t>
  </si>
  <si>
    <t>Załącznik nr 1a do Uchwały 504/ZP/III/09         Zarządu Powiatu Cieszyńskiego                                    z dnia 26 marca 2009r.</t>
  </si>
  <si>
    <t>ZESTAWIENIE WNIOSKÓW /KONKURS 2008-2009, II termin/ - Kultura - lista rezerwowa</t>
  </si>
  <si>
    <t>Lp.</t>
  </si>
  <si>
    <t>Nr oferty</t>
  </si>
  <si>
    <t>Załącznik nr 2 do Uchwały 504/ZP/III/09 Zarządu Powiatu Cieszyńskiego                       z dnia 26 marca 2009r.</t>
  </si>
  <si>
    <t>ZESTAWIENIE WNIOSKÓW /KONKURS 2008/2009, II termin/ - SPORT</t>
  </si>
  <si>
    <t>Udział w Międzynarodowym Turnieju Młodzików w Piłce Nożnej</t>
  </si>
  <si>
    <t>10.IV-15.VII 09</t>
  </si>
  <si>
    <t>Beskidzki Okręgowy Związek Piłki Nożnej</t>
  </si>
  <si>
    <t>oferta nie otrzymała dofinansowania z uwagi na ograniczone środki w budżecie powiatu,  przeniesiona na listę rezerwową</t>
  </si>
  <si>
    <t>XII Międzynarodowy Turniej Halowy Młodzików w Piłce Nożnej</t>
  </si>
  <si>
    <t>14.XI-13.XII 09</t>
  </si>
  <si>
    <t>XII Międzynarodowy Turniej Juniorów w Piłce Nożnej</t>
  </si>
  <si>
    <t>10.VI-15.VII 09</t>
  </si>
  <si>
    <t>XII Międzynarodowy Turniej Młodzików w Piłce Nożnej</t>
  </si>
  <si>
    <t>10.V-20.VI 09</t>
  </si>
  <si>
    <t>III Międzynarodowy Mityng Pływacki Dzieci o Puchar Sekcji CKH</t>
  </si>
  <si>
    <t>Cieszyński Klub Hokejowy</t>
  </si>
  <si>
    <t>Prowadzenie zajęć sportowo-rekreacyjno-korekcyjnych</t>
  </si>
  <si>
    <t xml:space="preserve">VII Międzynarodowe Mistrzostwa Jeździeckie Księstwa Cieszyńskiego </t>
  </si>
  <si>
    <t>01.X-30.X 2009</t>
  </si>
  <si>
    <t xml:space="preserve">Cieszyński Klub Hokejowy </t>
  </si>
  <si>
    <t>Prowadzenie zajęć rekreacyjno-korekcyjno-rehabilitacyjnych</t>
  </si>
  <si>
    <t>Cieszyński Klub Hokejowy - sekcja pływacka</t>
  </si>
  <si>
    <t>III Bieg Wiosenny</t>
  </si>
  <si>
    <t>06.IV-29.V 09</t>
  </si>
  <si>
    <t>Gminny Ośrodek Kultury, Sportu i Turystyki w Dębowcu</t>
  </si>
  <si>
    <t xml:space="preserve">z przyczyn formalnych nie mogą otrzymać dofinansowania </t>
  </si>
  <si>
    <t>Zapewnienie bezpieczeństwa osobom przebywającym w górach</t>
  </si>
  <si>
    <t>Grupa Regionalna GOPR Grupa Beskidzka</t>
  </si>
  <si>
    <t>Otwarte Integracyjne Mistrzostwa Wisły w Lekkiej Atletyce Dzieci i Młodzieży, Niepełnosprawnych oraz Amatorów</t>
  </si>
  <si>
    <t>Integracyjne Stowarzyszenie Sportu i Rehabilitacji "Start" Wisła</t>
  </si>
  <si>
    <t>Piknik Piłkarski</t>
  </si>
  <si>
    <t>01.IV-06.VI 09</t>
  </si>
  <si>
    <t>Międzynarodowy Turniej Piłkarski Juniorów Starszych i Młodszych w Neuhutten /Niemcy/</t>
  </si>
  <si>
    <t>15.V-14.VI 09</t>
  </si>
  <si>
    <t>Klub Sportowy "Beskid"</t>
  </si>
  <si>
    <t>Międzynarodowy Turniej Młodzików w Piłce Nożnej</t>
  </si>
  <si>
    <t>15.VI-15VII 09</t>
  </si>
  <si>
    <t>Klub Sportowy "Brzezówka" w Brzezówce</t>
  </si>
  <si>
    <t>IV Otwarte Międzynarodowe Mistrzostwa Cieszyna w Karate "Shindo Cup"</t>
  </si>
  <si>
    <t>13.VI 2009</t>
  </si>
  <si>
    <t>Klub Sportowy Shindo</t>
  </si>
  <si>
    <t>Kultura fizyczna i sport wśród dzieci i młodzieży "Poznaj karate" - prowadzenie zajęć sportowo-rekreacyjnych dla dzieci i młodzieży</t>
  </si>
  <si>
    <t>Regionalne Zawody Konne w skokach przez przeszkody "O Puchar Starosty Powiatu Cieszyńskiego"</t>
  </si>
  <si>
    <t>15.IV-10.VII 09</t>
  </si>
  <si>
    <t>Ludowy Klub Jeździecki przy Stadninie Koni w Ochabach</t>
  </si>
  <si>
    <t>XXXII Mistrzostwa Polski Południowej Seniorów, Juniorów i Juniorów Młodszych w skokach przez przeszkody</t>
  </si>
  <si>
    <t>15.VII-10.X 09</t>
  </si>
  <si>
    <t>Organizacja i przygotowanie dzieci i młodzieży do uczestnictwa w imprezach sportowych w zakresie tenisa stołowego o zasięgu ponad lolalnym</t>
  </si>
  <si>
    <t>IV-XI 2009</t>
  </si>
  <si>
    <t>Ludowy klub Sportowy "Lesznianka"</t>
  </si>
  <si>
    <t>VII Powiatowy Turniej Tenisa Stołowego dla dzieci</t>
  </si>
  <si>
    <t>Jesienny Turniej Piłki Siatkowej Juniorów</t>
  </si>
  <si>
    <t>19.IX 2009</t>
  </si>
  <si>
    <t>Ludowy Klub Sportowy "Olimpia Goleszów"</t>
  </si>
  <si>
    <t>Międzynarodowy Konkurs Skoków Narciarskich Dzieci i Młodzieży "Mikołaj w Goleszowie"</t>
  </si>
  <si>
    <t>05. XII 2009</t>
  </si>
  <si>
    <t>X Międzynarodowy Konkurs Skoków Narciarskich na igielicie "Memoriał im. Leopolda Tajnera"</t>
  </si>
  <si>
    <t>03.V 2009</t>
  </si>
  <si>
    <t>Organizacja XXI Crossu Świętojańskiego im. Jana Marka</t>
  </si>
  <si>
    <t>11.V-17.VII 09</t>
  </si>
  <si>
    <t>Ludowy Klub Sportowy "Pogórze"</t>
  </si>
  <si>
    <t>Szkolenie dzieci i młodzieży - organizacja letniego obozu sportowego w Pobierowie</t>
  </si>
  <si>
    <t>01.IV-10.VIII 09</t>
  </si>
  <si>
    <t>Szkolenie dzieci i młodziezy w ramach sekcji piłki nożnej…</t>
  </si>
  <si>
    <t>Ludowy Klub Sportowy "Strażak" Dębowiec</t>
  </si>
  <si>
    <t>Prowadzenie szkolenia dzieci i młodzieży uzdolnionej sportowo - sekcja judo</t>
  </si>
  <si>
    <t>Ludowy Klub Sportowy "Wyzwolenie" Simoradz</t>
  </si>
  <si>
    <t>Regionalny Turniej Piłki Koszykowej Dziewcząt i Chłopców  Szkół Ponadgimnazjalnych</t>
  </si>
  <si>
    <t>02-28.XI 09</t>
  </si>
  <si>
    <t>Miejski Uczniowski Klub Sportowy "SZS" Cieszyn</t>
  </si>
  <si>
    <t>Regionalny Turniej Piłki Nożnej Chłopców Szkół Ponadgimnazjalnych</t>
  </si>
  <si>
    <t>05-23.X 09</t>
  </si>
  <si>
    <t>Regionalny Turniej Piłki Siatkowej Dziewcząt i Chłopców Szkół Ponadgimnazjalnych</t>
  </si>
  <si>
    <t>VI Regionalny Turniej Szachowy o Puchar Wieży Piastowskiej w Kategorii Szkół Ponadgimnazjalnych</t>
  </si>
  <si>
    <t>05-15.XII 09</t>
  </si>
  <si>
    <t>IV Międzynarodowe Zawody w Biegach Przełajowych</t>
  </si>
  <si>
    <t>IX 2009</t>
  </si>
  <si>
    <t>Międzyszkolny Klub Sportowy Istebna</t>
  </si>
  <si>
    <t>Szkolenie dzieci w dwóch sekcjach lekkiej atletyki oraz organizacja XXI Międzynarodowych Mistrzostw Ustronia w Skoku o Tyczce</t>
  </si>
  <si>
    <t>01.IV-11.XII 09</t>
  </si>
  <si>
    <t>Międzyszkolny Klub Sportowy Ustroń</t>
  </si>
  <si>
    <t>Europejski Tydzień Piłki Nożnej - IV Beskidzki Regionalny Turniej Piłki Nożnej Olimpiad Specjalnych Polska</t>
  </si>
  <si>
    <t>Oddział Regionalny Olimpiady Specjalne Polska Beskidzkie</t>
  </si>
  <si>
    <t>Parafiada 2008 - organizacja, przygotowanie i uczestnictwo w imprezach sportowo-rekreacyjnych o zasięgu ponadlokalnym</t>
  </si>
  <si>
    <t>I-VII 09</t>
  </si>
  <si>
    <t>Parafia Rzymsko-Katolicka Dobrego Pasterza</t>
  </si>
  <si>
    <t>Rajd tandemowy osób niewidomych i słabo widzących</t>
  </si>
  <si>
    <t>IX-X 2009</t>
  </si>
  <si>
    <t>Organizowanie i realizacja działalności rekreacyjno sportowej</t>
  </si>
  <si>
    <t>Polski Związek Wędkarski</t>
  </si>
  <si>
    <t>Organizacja obchodów w 2009 roku jubileuszu 10-lecia działalności Powiatowego Szkolnego Związku Sportowego w Cieszynie</t>
  </si>
  <si>
    <t>rok 2009</t>
  </si>
  <si>
    <t>Powiatowy Szkolny Związek Sportowy w Cieszynie</t>
  </si>
  <si>
    <t>Organizacja Współzawodnictwa Sportowego Dzieci i Młodzieży Szkół Powiatu Cieszyńskiego na IV/XII, poprzez organizację 19 zawodów sportowych</t>
  </si>
  <si>
    <t>IV/XII 2009</t>
  </si>
  <si>
    <t>Organizacja szkolenia dzieci i młodzieży</t>
  </si>
  <si>
    <t>Robotniczy Klub Sportowy "Cukrownik" Chybie</t>
  </si>
  <si>
    <t>Organizacja szkolenia dzieci i młodzieży w gimnastyce sportowej chłopców</t>
  </si>
  <si>
    <t>oferta dotyczy tego samego zadania co w punkcie 40</t>
  </si>
  <si>
    <t>XI Otwarte Mistrzostwa Powiatu o Puchar Storsty Powiatu Cieszyńskiego w Tenisie Stołowym</t>
  </si>
  <si>
    <t>43</t>
  </si>
  <si>
    <t>Amatorska Liga Piłki Nożnej</t>
  </si>
  <si>
    <t>14.XI 2009-27.III 2010</t>
  </si>
  <si>
    <t>Skoczowskie Towarzystwo Sportowe</t>
  </si>
  <si>
    <t>44</t>
  </si>
  <si>
    <t>II Regionalne Zawody Pływackie Szkół Ponadgimnazjlanych</t>
  </si>
  <si>
    <t>01-24.IV 09</t>
  </si>
  <si>
    <t>Stowarzyszenie Amicus Copernicus</t>
  </si>
  <si>
    <t>45</t>
  </si>
  <si>
    <t>Działaj Lokalnie - szkolenia</t>
  </si>
  <si>
    <t>IV-VII 2009</t>
  </si>
  <si>
    <t>46</t>
  </si>
  <si>
    <t>IX Międzynarodowy Turniej w Siatkówce Chłopców i Dziewcząt Szkół Ponadgimnazjalnych</t>
  </si>
  <si>
    <t>03-05 XI 09</t>
  </si>
  <si>
    <t>Stowarzyszenie na Rzecz Rozwoju Kulturalno-Oświatowego oraz Sportowego Dzieci i Młodzieży "Wrzos"</t>
  </si>
  <si>
    <t xml:space="preserve">brak opisu zadania, z przyczyn formalnych nie mogą otrzymać dofinansowania </t>
  </si>
  <si>
    <t>47</t>
  </si>
  <si>
    <t>Organizacja X Mistrzostwa Powiatu w Siatkówce Plażowej Szkół Podstawowych</t>
  </si>
  <si>
    <t>27.V 2009</t>
  </si>
  <si>
    <t>48</t>
  </si>
  <si>
    <t>X Otwarte Mistrzostwa Ziemi Cieszyńskiej w siatkówce plażowej</t>
  </si>
  <si>
    <t>24.V 2009</t>
  </si>
  <si>
    <t>49</t>
  </si>
  <si>
    <t>Promowanie aktywności fizycznej na zajęciach pozalekcyjnych z gier zespołowych</t>
  </si>
  <si>
    <t>Stowarzyszenie na Rzecz Wspierania Rozwoju Zespołu Szkół Gastronomiczno-Hotelarskich w Wiśle "Teraz Patelniok"</t>
  </si>
  <si>
    <t>50</t>
  </si>
  <si>
    <t>Promowanie aktywności fizycznej oraz kształcenie i doskonalenie młodzieży uzdolnionej sportowo w zakresie jazdy konnej. Wykorzystywanie umiejętności jeździeckich do utrzymywania czystości szlaków turystycznych (pieszych, narciarskich, rowerowych i kulturowych) w powiecie cieszyńskim.</t>
  </si>
  <si>
    <t>51</t>
  </si>
  <si>
    <t>Bike Festival - Święto Rowera Górskiego</t>
  </si>
  <si>
    <t>IV-IX 2009</t>
  </si>
  <si>
    <t>Stowarzyszenie Promocji i Rozwoju Ustronia</t>
  </si>
  <si>
    <t>52</t>
  </si>
  <si>
    <t>Wojewódzki Turniej Tenisa Stołowego Osób Niepełnospranwych</t>
  </si>
  <si>
    <t>24.X 2009</t>
  </si>
  <si>
    <t>Stowarzyszenie Rehabilitacji Kultury Fizycznej, Turystyki i Integracji Osób Niepełnosprawnych w Cieszynie</t>
  </si>
  <si>
    <t>53</t>
  </si>
  <si>
    <t>XVIII Międzynarodowa Spartakiada Osób Niepełnosprawnych o Puchar Ziemi Cieszyńskiej</t>
  </si>
  <si>
    <t>26.IX 2009</t>
  </si>
  <si>
    <t>54</t>
  </si>
  <si>
    <t>Zajęcia na basenie w procesie rehabilitacji osób niepełnosprawnych</t>
  </si>
  <si>
    <t>I-XII 2009</t>
  </si>
  <si>
    <t>oferta otrzymała dofinansowanie w I kwartale.</t>
  </si>
  <si>
    <t>55</t>
  </si>
  <si>
    <t>Zawody strzeleckie osób niepełnosprawnych połączone z piknikiem</t>
  </si>
  <si>
    <t>25.VII 09</t>
  </si>
  <si>
    <t>56</t>
  </si>
  <si>
    <t>II Otwarte Mistrzostwa Skoczowa w Triatlonie</t>
  </si>
  <si>
    <t>Szkolne Forum Inicjatyw "Ogólniak"</t>
  </si>
  <si>
    <t>57</t>
  </si>
  <si>
    <t>Szkolny Dzień Sportu - 2009</t>
  </si>
  <si>
    <t>58</t>
  </si>
  <si>
    <t>Umiem Pływać - zajęcia szkółki pływackiej</t>
  </si>
  <si>
    <t>59</t>
  </si>
  <si>
    <t>Turniej sportowo-rekreacyjny środowiskowych ognisk wychowawczych TPD</t>
  </si>
  <si>
    <t>Towarzystwo Przyjaciół Dzieci Oddział Powiatowy w Cieszynie</t>
  </si>
  <si>
    <t>60</t>
  </si>
  <si>
    <t>Prowadzenie zajęć sportowo-rekreacyjnych oraz udział w rozgrywkach i turniejach piłki nożnej</t>
  </si>
  <si>
    <t>Towarzystwo Sportowe Mieszko-Piast w Cieszynie</t>
  </si>
  <si>
    <t>nie spełnienie wymagań formalnych, brak sprawozdania finansowego</t>
  </si>
  <si>
    <t>61</t>
  </si>
  <si>
    <t>VI Euroregionalny Turniej Piłki Nożnej Żaków z okazji 100-lecia piłki nożnej w Cieszynie</t>
  </si>
  <si>
    <t>V 2009</t>
  </si>
  <si>
    <t>62</t>
  </si>
  <si>
    <t>XVII Międzynarodowy Turniej Piłki Nożnej Trampkarzy Młodszych z okazji Dnia Dziecka</t>
  </si>
  <si>
    <t>VI 2009</t>
  </si>
  <si>
    <t>63</t>
  </si>
  <si>
    <t>Seminarium szkoleniowe Aikido</t>
  </si>
  <si>
    <t>04-05.IV 2009</t>
  </si>
  <si>
    <t>Uczniowski Klub Sportowy "Aikido Cieszyn"</t>
  </si>
  <si>
    <t>64</t>
  </si>
  <si>
    <t>Organizacja i Prowadzenie Systematycznego Szkolenia sportowego dla dzieci i młodzieży w judo i ju jitsu</t>
  </si>
  <si>
    <t>Uczniowski Klub Sportowy "Centrum" Wisła</t>
  </si>
  <si>
    <t>65</t>
  </si>
  <si>
    <t>Organizacja szkolenia młodzieży uzdolnionej sportowo</t>
  </si>
  <si>
    <t>Uczniowski Klub Sportowy "Dębowianka"</t>
  </si>
  <si>
    <t>66</t>
  </si>
  <si>
    <t>Powiatowa Olimpiada Młodzieży Mini-0limpik Zebrzydowice 2009</t>
  </si>
  <si>
    <t>01-03.V 09</t>
  </si>
  <si>
    <t>Uczniowski Klub Sportowy "Sokół"</t>
  </si>
  <si>
    <t>67</t>
  </si>
  <si>
    <t>XI Zlot Sokoli w Zebrzydowicach - uczczenie 86 rocznicy Zlotu Sokolego w Cieszynie oraz 11 rocznicy założenia UGKS Sokół w Zebrzydowicach</t>
  </si>
  <si>
    <t>25.IX 2009</t>
  </si>
  <si>
    <t>68</t>
  </si>
  <si>
    <t>Szkolenia sportowe i doskonalenie umiejętności dzieci i młodzieży</t>
  </si>
  <si>
    <t>Uczniowski Klub Sportowy Brenna-Górki</t>
  </si>
  <si>
    <t>69</t>
  </si>
  <si>
    <t>Organizacja zajęć sportowych dla dzieci i młodzieży…</t>
  </si>
  <si>
    <t>Uczniowski Klub Sportowy CCS Cieszyn</t>
  </si>
  <si>
    <t>70</t>
  </si>
  <si>
    <t>Szkolenie dzieci i młodzieży uzdolnionej w siatkówce dziewcząt oraz udział w zawodach</t>
  </si>
  <si>
    <t>Volleyball Club "Victoria-MOSiR" Cieszyn</t>
  </si>
  <si>
    <t>71</t>
  </si>
  <si>
    <t>Dzień Sportu</t>
  </si>
  <si>
    <t>Załącznik nr 2a do Uchwały 504/ZP/III/09 Zarządu Powiatu Cieszyńskiego                       z dnia 26 marca 2009r.</t>
  </si>
  <si>
    <t>ZESTAWIENIE WNIOSKÓW /KONKURS 2008/2009, II termin/ - SPORT - lista rezerwowa</t>
  </si>
  <si>
    <t>Załącznik nr 3 do Uchwały 504/ZP/III/09                       Zarządu Powiatu Cieszyńskiego                                        z dnia 26 marca 2009r.</t>
  </si>
  <si>
    <t>ZESTAWIENIE WNIOSKÓW /KONKURS 2008-2009, II termin/ - Turystyka</t>
  </si>
  <si>
    <t>"Z tradycją na Zdrowie w Gospodarstwach Agroturystycznych Powiatu Cieszyńskiego" - wydanie katalogu gospodarstw agroturystycznych i potraw regionalnych z powiatu cieszyńskiego</t>
  </si>
  <si>
    <t>Cieszyńskie Stowarzyszenie Agroturystyczne "Natura"</t>
  </si>
  <si>
    <t>Kółko krajoznawczo-turystyczne dla osób z zaburzeniami psychicznymi</t>
  </si>
  <si>
    <t>Cieszyńskie Stowarzyszenie Ochrony Zdrowia Psychicznego</t>
  </si>
  <si>
    <t>X Jesienny Jubileuszowy Rajd Turystyczno-Ekologiczny "Czyste szlaki"</t>
  </si>
  <si>
    <t>Liga Ochrony Przyrody - Oddział Powiatowy Cieszyn</t>
  </si>
  <si>
    <t>X Wiosenny Jubileuszowy Rajd Turystyczno-Ekologiczny "Czyste szlaki"</t>
  </si>
  <si>
    <t>VII Regionalny Dzień Turystyki Pielgrzymkowej</t>
  </si>
  <si>
    <t>IX-XII 2009</t>
  </si>
  <si>
    <t>Parafia Rzymsko-Katolicka św. Apostołów Piotra i Pawła w Skoczowie</t>
  </si>
  <si>
    <t>Majówka</t>
  </si>
  <si>
    <t>Polski Związek Głuchych Oddział Śląski w Katowicach</t>
  </si>
  <si>
    <t>oferta złożona po terminie</t>
  </si>
  <si>
    <t>Rajd Turystyczno-Krajoznawczy Osób Niepełnosprawnych</t>
  </si>
  <si>
    <t>Organizacja XXXI Górskiego Rajdu Młodzieżowego "Powitanie Wiosny"</t>
  </si>
  <si>
    <t>01.IV-17.V 09</t>
  </si>
  <si>
    <t>Polskie Towarzystwo Turystyczno-Krajoznawcze Oddział "Beskid Śląski"</t>
  </si>
  <si>
    <t>Organizacja XXXII Górskiego Rajdu Młodzieżowego "Pożegnianie Lata"</t>
  </si>
  <si>
    <t>01.IX-15.X 09</t>
  </si>
  <si>
    <t>Regionalny Rajd Rowerowy "Do Źródeł Olzy"</t>
  </si>
  <si>
    <t>01.IV-10.VII 09</t>
  </si>
  <si>
    <t>oferta nie otrzymała dofinansowania z uwagi na ograniczone środki finansowe w budżecie powiatu</t>
  </si>
  <si>
    <t>Utrzymanie i odnawianie szlaków turystycznych letnich i zimowych (narciarskich)</t>
  </si>
  <si>
    <t>Prowadzenie Punktu Informacji Turystycznej</t>
  </si>
  <si>
    <t>Polskie Towarzystwo Turystyczno-Krajoznawcze Oddział Wisła</t>
  </si>
  <si>
    <t>oferta nie otrzymała dofinansowania z uwagi na ograniczone środki finansowe w budżecie powiatu. Zadanie uzyskało dofinansowanie w I terminie.</t>
  </si>
  <si>
    <t>Utrzymanie szlaków turystycznych i spacerowych</t>
  </si>
  <si>
    <t>VIII Ogólnopolski Rajd Pieszy im. Jerzego Kukuczki</t>
  </si>
  <si>
    <t>15.V 2009</t>
  </si>
  <si>
    <t>Szkolenie kadr w Turystyce</t>
  </si>
  <si>
    <t>IX Rajd Zuchowy "W Krainie Ducha Lasu"</t>
  </si>
  <si>
    <t>Rajd Turystyczny "Harcerski Start"</t>
  </si>
  <si>
    <t>VIII Rajd Ondraszkowy</t>
  </si>
  <si>
    <t>15.II-30.V 09</t>
  </si>
  <si>
    <t>XL Starszoharcerska Gra Nocna "Cichociemni"</t>
  </si>
  <si>
    <t>Załącznik nr 3a do Uchwały 504/ZP/III/09                    Zarządu Powiatu Cieszyńskiego                             z dnia 26 marca 2009r.</t>
  </si>
  <si>
    <t>ZESTAWIENIE WNIOSKÓW /KONKURS 2008-2009, II termin/ - Turystyka - lista rezerwowa</t>
  </si>
  <si>
    <t>Proponowana kwota</t>
  </si>
  <si>
    <t>Załącznik nr 4 do Uchwały 504/ZP/III/09                    Zarządu Powiatu Cieszyńskiego                                  z dnia 26 marca 2009r.</t>
  </si>
  <si>
    <t>ZESTAWIENIE WNIOSKÓW /KONKURS 2008-2009 II termin/ - Edukacja</t>
  </si>
  <si>
    <t>II Międzynarodowy Konkurs Języka Angielskiego</t>
  </si>
  <si>
    <t>21.IV-30.IV 09</t>
  </si>
  <si>
    <t>Inicjatywy Młodzieżowe</t>
  </si>
  <si>
    <t>15.IV-15.XII 09</t>
  </si>
  <si>
    <t>Konkurs językowo-informatyczny "Ja i moja okolica"</t>
  </si>
  <si>
    <t>Kurs Liderów Młodzieżowych</t>
  </si>
  <si>
    <t>V-IX 2009</t>
  </si>
  <si>
    <t>Polsko-Niemiecka Wymiana Młodzieży, Cieszyn-Cochem</t>
  </si>
  <si>
    <t>20-26.IV 09</t>
  </si>
  <si>
    <t>Rajd Integracyjny dla młodzieży ZSO Skoczów</t>
  </si>
  <si>
    <t>IX-XI 2009</t>
  </si>
  <si>
    <t>Szkolny Festiwal Kultury Śląska Cieszyńskiego "Jak to za Franza Jozefa bywało - Cieszyn za czasów Habsburgów"</t>
  </si>
  <si>
    <t>VI Międzynarodowy Konkurs "W świecie nauk ścisłych"</t>
  </si>
  <si>
    <t>VII Międzynarodowy Konkurs "Sprawny w zawodzie elektronik"</t>
  </si>
  <si>
    <t>31.III-30.IV 09</t>
  </si>
  <si>
    <t>Wspieranie edukacyjnych aspiracji młodzieży szkół ponadgimnazjalnych poprzez Fundusz Stypendialny Śląska Cieszyńskiego</t>
  </si>
  <si>
    <t>IX 09 - VI 10</t>
  </si>
  <si>
    <t>Załącznik nr 5 do Uchwały 504/ZP/III/09      Zarządu Powiatu Cieszyńskiego                               z dnia 26 marca 2009r.</t>
  </si>
  <si>
    <t>ZESTAWIENIE WNIOSKÓW /KONKURS 2008-2009 II termin/ - Ochrona środowiska</t>
  </si>
  <si>
    <t>VIII Edycja Konkursu Ekologicznego</t>
  </si>
  <si>
    <t>VIII-IX 2009</t>
  </si>
  <si>
    <t>VIII Konkurs Plastyczny "Czyste wody źródłem życia"</t>
  </si>
  <si>
    <t>XI Konkurs Wiedzy o Ochronie Przyrody</t>
  </si>
  <si>
    <t>Jesienne sprzątanie rezerwatów przyrody</t>
  </si>
  <si>
    <t>15.IX-15.X 09</t>
  </si>
  <si>
    <t>X Tydzień Ekologiczny pod hasłem "Żyj w zgodzie z naturą"</t>
  </si>
  <si>
    <t>Stowarzyszenie nauczycieli i absolwentów "Agroszkoła"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</si>
</sst>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9">
    <font>
      <sz val="10"/>
      <name val="Arial CE"/>
      <family val="0"/>
    </font>
    <font>
      <b/>
      <sz val="12"/>
      <name val="Arial CE"/>
      <family val="2"/>
    </font>
    <font>
      <sz val="10"/>
      <name val="Arial"/>
      <family val="0"/>
    </font>
    <font>
      <b/>
      <sz val="10"/>
      <name val="Arial CE"/>
      <family val="2"/>
    </font>
    <font>
      <sz val="12"/>
      <name val="Times New Roman"/>
      <family val="1"/>
    </font>
    <font>
      <b/>
      <sz val="11"/>
      <color indexed="8"/>
      <name val="Czcionka tekstu podstawowego"/>
      <family val="0"/>
    </font>
    <font>
      <b/>
      <sz val="10"/>
      <name val="Times New Roman"/>
      <family val="1"/>
    </font>
    <font>
      <sz val="10"/>
      <color indexed="8"/>
      <name val="Times New Roman"/>
      <family val="1"/>
    </font>
    <font>
      <sz val="10"/>
      <name val="Times New Roman"/>
      <family val="1"/>
    </font>
    <font>
      <sz val="9"/>
      <name val="Times New Roman"/>
      <family val="1"/>
    </font>
    <font>
      <sz val="10"/>
      <color indexed="8"/>
      <name val="Arial"/>
      <family val="2"/>
    </font>
    <font>
      <sz val="8"/>
      <name val="Arial"/>
      <family val="0"/>
    </font>
    <font>
      <b/>
      <sz val="8"/>
      <name val="Times New Roman"/>
      <family val="1"/>
    </font>
    <font>
      <sz val="8"/>
      <name val="Times New Roman"/>
      <family val="1"/>
    </font>
    <font>
      <sz val="11"/>
      <name val="Arial CE"/>
      <family val="2"/>
    </font>
    <font>
      <sz val="10"/>
      <color indexed="10"/>
      <name val="Arial"/>
      <family val="0"/>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115">
    <xf numFmtId="0" fontId="0" fillId="0" borderId="0" xfId="0" applyAlignment="1">
      <alignment/>
    </xf>
    <xf numFmtId="49" fontId="0" fillId="0" borderId="0" xfId="0" applyNumberFormat="1" applyFont="1" applyAlignment="1" applyProtection="1">
      <alignment/>
      <protection locked="0"/>
    </xf>
    <xf numFmtId="0" fontId="0" fillId="0" borderId="0" xfId="0" applyFont="1" applyAlignment="1" applyProtection="1">
      <alignment/>
      <protection locked="0"/>
    </xf>
    <xf numFmtId="4" fontId="0" fillId="0" borderId="0" xfId="0" applyNumberFormat="1" applyFont="1" applyAlignment="1" applyProtection="1">
      <alignment/>
      <protection locked="0"/>
    </xf>
    <xf numFmtId="0" fontId="0" fillId="0" borderId="0" xfId="0" applyFont="1" applyAlignment="1">
      <alignment/>
    </xf>
    <xf numFmtId="0" fontId="0" fillId="0" borderId="0" xfId="0" applyFont="1" applyBorder="1" applyAlignment="1" applyProtection="1">
      <alignment/>
      <protection locked="0"/>
    </xf>
    <xf numFmtId="4" fontId="0" fillId="0" borderId="0" xfId="0" applyNumberFormat="1" applyFont="1" applyBorder="1" applyAlignment="1" applyProtection="1">
      <alignment/>
      <protection locked="0"/>
    </xf>
    <xf numFmtId="4" fontId="2" fillId="0" borderId="0" xfId="0" applyNumberFormat="1" applyFont="1" applyBorder="1" applyAlignment="1" applyProtection="1">
      <alignment horizontal="left" vertical="top" wrapText="1"/>
      <protection locked="0"/>
    </xf>
    <xf numFmtId="49" fontId="3" fillId="33" borderId="10" xfId="0" applyNumberFormat="1"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4" fontId="3" fillId="33" borderId="10" xfId="0" applyNumberFormat="1" applyFont="1" applyFill="1" applyBorder="1" applyAlignment="1" applyProtection="1">
      <alignment horizontal="center" vertical="center" wrapText="1"/>
      <protection locked="0"/>
    </xf>
    <xf numFmtId="49" fontId="0" fillId="0" borderId="10" xfId="0" applyNumberFormat="1"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4" fontId="2" fillId="0" borderId="10" xfId="0" applyNumberFormat="1" applyFont="1" applyBorder="1" applyAlignment="1" applyProtection="1">
      <alignment horizontal="left" vertical="top" wrapText="1"/>
      <protection locked="0"/>
    </xf>
    <xf numFmtId="4" fontId="2" fillId="0" borderId="10" xfId="0" applyNumberFormat="1" applyFont="1" applyBorder="1" applyAlignment="1" applyProtection="1">
      <alignment horizontal="left" vertical="top" wrapText="1"/>
      <protection locked="0"/>
    </xf>
    <xf numFmtId="0" fontId="0" fillId="34" borderId="0" xfId="0" applyFont="1" applyFill="1" applyAlignment="1" applyProtection="1">
      <alignment/>
      <protection locked="0"/>
    </xf>
    <xf numFmtId="0" fontId="4" fillId="0" borderId="11" xfId="0" applyFont="1" applyBorder="1" applyAlignment="1" applyProtection="1">
      <alignment horizontal="center" vertical="top" wrapText="1"/>
      <protection/>
    </xf>
    <xf numFmtId="0" fontId="4" fillId="0" borderId="0" xfId="0" applyFont="1" applyAlignment="1">
      <alignment horizontal="left" vertical="top" wrapText="1"/>
    </xf>
    <xf numFmtId="49" fontId="0" fillId="0" borderId="10" xfId="0" applyNumberFormat="1"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49" fontId="2" fillId="0" borderId="10" xfId="0" applyNumberFormat="1" applyFont="1" applyBorder="1" applyAlignment="1" applyProtection="1">
      <alignment horizontal="left" vertical="top" wrapText="1"/>
      <protection locked="0"/>
    </xf>
    <xf numFmtId="4" fontId="0" fillId="0" borderId="10" xfId="0" applyNumberFormat="1" applyFont="1" applyBorder="1" applyAlignment="1" applyProtection="1">
      <alignment horizontal="left" vertical="top" wrapText="1"/>
      <protection locked="0"/>
    </xf>
    <xf numFmtId="0" fontId="0" fillId="0" borderId="10" xfId="0" applyFont="1" applyBorder="1" applyAlignment="1" applyProtection="1">
      <alignment horizontal="right" vertical="top" wrapText="1"/>
      <protection/>
    </xf>
    <xf numFmtId="4" fontId="0" fillId="0" borderId="10" xfId="0" applyNumberFormat="1" applyFont="1" applyBorder="1" applyAlignment="1" applyProtection="1">
      <alignment horizontal="left" vertical="top" wrapText="1"/>
      <protection/>
    </xf>
    <xf numFmtId="3" fontId="0" fillId="0" borderId="10" xfId="0" applyNumberFormat="1" applyFont="1" applyBorder="1" applyAlignment="1" applyProtection="1">
      <alignment horizontal="left" vertical="top" wrapText="1"/>
      <protection/>
    </xf>
    <xf numFmtId="49" fontId="0" fillId="0" borderId="0" xfId="0" applyNumberFormat="1" applyFont="1" applyAlignment="1" applyProtection="1">
      <alignment horizontal="left" vertical="top" wrapText="1"/>
      <protection locked="0"/>
    </xf>
    <xf numFmtId="0" fontId="0" fillId="0" borderId="0" xfId="0" applyFont="1" applyAlignment="1" applyProtection="1">
      <alignment horizontal="left" vertical="top" wrapText="1"/>
      <protection locked="0"/>
    </xf>
    <xf numFmtId="4" fontId="0" fillId="0" borderId="0" xfId="0" applyNumberFormat="1" applyFont="1" applyAlignment="1" applyProtection="1">
      <alignment horizontal="left" vertical="top" wrapText="1"/>
      <protection locked="0"/>
    </xf>
    <xf numFmtId="4" fontId="2" fillId="0" borderId="0" xfId="0" applyNumberFormat="1" applyFont="1" applyAlignment="1" applyProtection="1">
      <alignment horizontal="left" vertical="top" wrapText="1"/>
      <protection locked="0"/>
    </xf>
    <xf numFmtId="4" fontId="2" fillId="0" borderId="0" xfId="0" applyNumberFormat="1" applyFont="1" applyAlignment="1" applyProtection="1">
      <alignment/>
      <protection locked="0"/>
    </xf>
    <xf numFmtId="0" fontId="0" fillId="0" borderId="0" xfId="0" applyAlignment="1">
      <alignment/>
    </xf>
    <xf numFmtId="49" fontId="6" fillId="33" borderId="10" xfId="0" applyNumberFormat="1"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center" wrapText="1"/>
      <protection locked="0"/>
    </xf>
    <xf numFmtId="4" fontId="6" fillId="33" borderId="10" xfId="0" applyNumberFormat="1" applyFont="1" applyFill="1" applyBorder="1" applyAlignment="1" applyProtection="1">
      <alignment horizontal="center" vertical="center" wrapText="1"/>
      <protection locked="0"/>
    </xf>
    <xf numFmtId="49" fontId="7" fillId="0" borderId="10" xfId="0" applyNumberFormat="1" applyFont="1" applyBorder="1" applyAlignment="1" applyProtection="1">
      <alignment horizontal="left" vertical="top"/>
      <protection locked="0"/>
    </xf>
    <xf numFmtId="0" fontId="8" fillId="0" borderId="10" xfId="0" applyFont="1" applyBorder="1" applyAlignment="1" applyProtection="1">
      <alignment horizontal="left" vertical="top" wrapText="1"/>
      <protection locked="0"/>
    </xf>
    <xf numFmtId="4" fontId="8" fillId="0" borderId="10" xfId="0" applyNumberFormat="1" applyFont="1" applyBorder="1" applyAlignment="1" applyProtection="1">
      <alignment horizontal="left" vertical="top" wrapText="1"/>
      <protection locked="0"/>
    </xf>
    <xf numFmtId="0" fontId="8" fillId="0" borderId="11" xfId="0" applyFont="1" applyBorder="1" applyAlignment="1" applyProtection="1">
      <alignment horizontal="center" vertical="top" wrapText="1"/>
      <protection/>
    </xf>
    <xf numFmtId="49" fontId="7" fillId="0" borderId="10" xfId="0" applyNumberFormat="1" applyFont="1" applyBorder="1" applyAlignment="1" applyProtection="1">
      <alignment horizontal="left" vertical="top" wrapText="1"/>
      <protection locked="0"/>
    </xf>
    <xf numFmtId="0" fontId="8" fillId="0" borderId="12" xfId="0" applyFont="1" applyBorder="1" applyAlignment="1" applyProtection="1">
      <alignment horizontal="center" vertical="top" wrapText="1"/>
      <protection locked="0"/>
    </xf>
    <xf numFmtId="49" fontId="8" fillId="0" borderId="10" xfId="0" applyNumberFormat="1"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4" fontId="7" fillId="0" borderId="10" xfId="0" applyNumberFormat="1" applyFont="1" applyBorder="1" applyAlignment="1" applyProtection="1">
      <alignment horizontal="left" vertical="top" wrapText="1"/>
      <protection locked="0"/>
    </xf>
    <xf numFmtId="0" fontId="10" fillId="0" borderId="0" xfId="0" applyFont="1" applyAlignment="1">
      <alignment/>
    </xf>
    <xf numFmtId="1" fontId="8" fillId="0" borderId="12" xfId="0" applyNumberFormat="1" applyFont="1" applyBorder="1" applyAlignment="1" applyProtection="1">
      <alignment horizontal="right" vertical="top"/>
      <protection/>
    </xf>
    <xf numFmtId="4" fontId="8" fillId="0" borderId="10" xfId="0" applyNumberFormat="1" applyFont="1" applyBorder="1" applyAlignment="1" applyProtection="1">
      <alignment horizontal="left" vertical="top" wrapText="1"/>
      <protection/>
    </xf>
    <xf numFmtId="4" fontId="8" fillId="0" borderId="0" xfId="0" applyNumberFormat="1" applyFont="1" applyBorder="1" applyAlignment="1" applyProtection="1">
      <alignment horizontal="left" vertical="top" wrapText="1"/>
      <protection/>
    </xf>
    <xf numFmtId="0" fontId="0" fillId="0" borderId="0" xfId="0" applyFont="1" applyBorder="1" applyAlignment="1">
      <alignment/>
    </xf>
    <xf numFmtId="4" fontId="11" fillId="0" borderId="0" xfId="0" applyNumberFormat="1" applyFont="1" applyBorder="1" applyAlignment="1" applyProtection="1">
      <alignment horizontal="left" vertical="top" wrapText="1"/>
      <protection locked="0"/>
    </xf>
    <xf numFmtId="49" fontId="12" fillId="33" borderId="13" xfId="0" applyNumberFormat="1" applyFont="1" applyFill="1" applyBorder="1" applyAlignment="1" applyProtection="1">
      <alignment horizontal="center" vertical="center" wrapText="1"/>
      <protection locked="0"/>
    </xf>
    <xf numFmtId="0" fontId="12" fillId="33" borderId="13" xfId="0" applyFont="1" applyFill="1" applyBorder="1" applyAlignment="1" applyProtection="1">
      <alignment horizontal="center" vertical="center" wrapText="1"/>
      <protection locked="0"/>
    </xf>
    <xf numFmtId="4" fontId="12" fillId="33" borderId="13" xfId="0" applyNumberFormat="1" applyFont="1" applyFill="1" applyBorder="1" applyAlignment="1" applyProtection="1">
      <alignment horizontal="center" vertical="center" wrapText="1"/>
      <protection locked="0"/>
    </xf>
    <xf numFmtId="49" fontId="13" fillId="0" borderId="10" xfId="0" applyNumberFormat="1" applyFont="1" applyBorder="1" applyAlignment="1" applyProtection="1">
      <alignment horizontal="left" vertical="top"/>
      <protection locked="0"/>
    </xf>
    <xf numFmtId="0" fontId="13" fillId="0" borderId="10" xfId="0" applyFont="1" applyBorder="1" applyAlignment="1" applyProtection="1">
      <alignment horizontal="left" vertical="top" wrapText="1"/>
      <protection locked="0"/>
    </xf>
    <xf numFmtId="4" fontId="13" fillId="0" borderId="10" xfId="0" applyNumberFormat="1" applyFont="1" applyBorder="1" applyAlignment="1" applyProtection="1">
      <alignment horizontal="left" vertical="top" wrapText="1"/>
      <protection locked="0"/>
    </xf>
    <xf numFmtId="4" fontId="13" fillId="0" borderId="10" xfId="0" applyNumberFormat="1" applyFont="1" applyBorder="1" applyAlignment="1" applyProtection="1">
      <alignment horizontal="left" vertical="top" wrapText="1"/>
      <protection locked="0"/>
    </xf>
    <xf numFmtId="0" fontId="13" fillId="0" borderId="11" xfId="0" applyFont="1" applyBorder="1" applyAlignment="1" applyProtection="1">
      <alignment horizontal="center" vertical="top" wrapText="1"/>
      <protection/>
    </xf>
    <xf numFmtId="49" fontId="13" fillId="0" borderId="10" xfId="0" applyNumberFormat="1" applyFont="1" applyBorder="1" applyAlignment="1" applyProtection="1">
      <alignment horizontal="left" vertical="top" wrapText="1"/>
      <protection locked="0"/>
    </xf>
    <xf numFmtId="2" fontId="13" fillId="0" borderId="10" xfId="0" applyNumberFormat="1" applyFont="1" applyBorder="1" applyAlignment="1" applyProtection="1">
      <alignment horizontal="left" vertical="top" wrapText="1"/>
      <protection locked="0"/>
    </xf>
    <xf numFmtId="0" fontId="13" fillId="0" borderId="10" xfId="0" applyFont="1" applyBorder="1" applyAlignment="1" applyProtection="1">
      <alignment horizontal="right" vertical="top" wrapText="1"/>
      <protection/>
    </xf>
    <xf numFmtId="4" fontId="13" fillId="0" borderId="10" xfId="0" applyNumberFormat="1" applyFont="1" applyBorder="1" applyAlignment="1" applyProtection="1">
      <alignment horizontal="left" vertical="top" wrapText="1"/>
      <protection/>
    </xf>
    <xf numFmtId="3" fontId="13" fillId="0" borderId="10" xfId="0" applyNumberFormat="1" applyFont="1" applyBorder="1" applyAlignment="1" applyProtection="1">
      <alignment horizontal="left" vertical="top" wrapText="1"/>
      <protection/>
    </xf>
    <xf numFmtId="4" fontId="11" fillId="0" borderId="0" xfId="0" applyNumberFormat="1" applyFont="1" applyAlignment="1" applyProtection="1">
      <alignment horizontal="left" vertical="top" wrapText="1"/>
      <protection locked="0"/>
    </xf>
    <xf numFmtId="4" fontId="11" fillId="0" borderId="0" xfId="0" applyNumberFormat="1" applyFont="1" applyAlignment="1" applyProtection="1">
      <alignment/>
      <protection locked="0"/>
    </xf>
    <xf numFmtId="0" fontId="0" fillId="34" borderId="10" xfId="0" applyFont="1" applyFill="1" applyBorder="1" applyAlignment="1" applyProtection="1">
      <alignment/>
      <protection locked="0"/>
    </xf>
    <xf numFmtId="49" fontId="0" fillId="0" borderId="0" xfId="0" applyNumberFormat="1" applyAlignment="1" applyProtection="1">
      <alignment/>
      <protection locked="0"/>
    </xf>
    <xf numFmtId="0" fontId="0" fillId="0" borderId="0" xfId="0" applyAlignment="1" applyProtection="1">
      <alignment/>
      <protection locked="0"/>
    </xf>
    <xf numFmtId="4" fontId="0" fillId="0" borderId="0" xfId="0" applyNumberFormat="1" applyAlignment="1" applyProtection="1">
      <alignment/>
      <protection locked="0"/>
    </xf>
    <xf numFmtId="4" fontId="0" fillId="0" borderId="0" xfId="0" applyNumberFormat="1" applyAlignment="1" applyProtection="1">
      <alignment horizontal="left" vertical="top" wrapText="1"/>
      <protection locked="0"/>
    </xf>
    <xf numFmtId="49" fontId="3" fillId="33" borderId="10" xfId="0" applyNumberFormat="1"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4" fontId="3" fillId="33" borderId="10" xfId="0" applyNumberFormat="1" applyFont="1" applyFill="1" applyBorder="1" applyAlignment="1" applyProtection="1">
      <alignment horizontal="center" vertical="center" wrapText="1"/>
      <protection/>
    </xf>
    <xf numFmtId="49" fontId="0" fillId="0" borderId="10" xfId="0" applyNumberFormat="1" applyBorder="1" applyAlignment="1" applyProtection="1">
      <alignment horizontal="left" vertical="top" wrapText="1"/>
      <protection locked="0"/>
    </xf>
    <xf numFmtId="0" fontId="0" fillId="34" borderId="0" xfId="0" applyFill="1" applyAlignment="1" applyProtection="1">
      <alignment/>
      <protection locked="0"/>
    </xf>
    <xf numFmtId="1" fontId="0" fillId="0" borderId="12" xfId="0" applyNumberFormat="1" applyBorder="1" applyAlignment="1" applyProtection="1">
      <alignment horizontal="right" vertical="top" wrapText="1"/>
      <protection/>
    </xf>
    <xf numFmtId="4" fontId="0" fillId="0" borderId="10" xfId="0" applyNumberFormat="1" applyBorder="1" applyAlignment="1" applyProtection="1">
      <alignment horizontal="left" vertical="top" wrapText="1"/>
      <protection/>
    </xf>
    <xf numFmtId="1" fontId="0" fillId="0" borderId="0" xfId="0" applyNumberFormat="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0" fillId="0" borderId="12" xfId="0" applyBorder="1" applyAlignment="1" applyProtection="1">
      <alignment horizontal="right" vertical="top" wrapText="1"/>
      <protection/>
    </xf>
    <xf numFmtId="0" fontId="0" fillId="0" borderId="0" xfId="0" applyNumberFormat="1" applyAlignment="1" applyProtection="1">
      <alignment horizontal="left" vertical="top" wrapText="1"/>
      <protection locked="0"/>
    </xf>
    <xf numFmtId="0" fontId="4" fillId="0" borderId="12" xfId="0" applyFont="1" applyBorder="1" applyAlignment="1" applyProtection="1">
      <alignment horizontal="right" vertical="top" wrapText="1"/>
      <protection/>
    </xf>
    <xf numFmtId="0" fontId="4" fillId="0" borderId="11" xfId="0" applyFont="1" applyBorder="1" applyAlignment="1" applyProtection="1">
      <alignment horizontal="right" vertical="top" wrapText="1"/>
      <protection/>
    </xf>
    <xf numFmtId="0" fontId="4" fillId="0" borderId="11" xfId="0" applyFont="1" applyBorder="1" applyAlignment="1" applyProtection="1">
      <alignment horizontal="left" vertical="top" wrapText="1"/>
      <protection locked="0"/>
    </xf>
    <xf numFmtId="0" fontId="0" fillId="0" borderId="10" xfId="0" applyFont="1" applyBorder="1" applyAlignment="1" applyProtection="1">
      <alignment horizontal="right" vertical="top" wrapText="1"/>
      <protection locked="0"/>
    </xf>
    <xf numFmtId="0" fontId="0" fillId="0" borderId="0" xfId="0" applyAlignment="1">
      <alignment horizontal="left" vertical="top" wrapText="1"/>
    </xf>
    <xf numFmtId="0" fontId="1" fillId="0" borderId="0" xfId="0" applyFont="1" applyBorder="1" applyAlignment="1" applyProtection="1">
      <alignment horizontal="center"/>
      <protection locked="0"/>
    </xf>
    <xf numFmtId="0" fontId="0" fillId="34" borderId="14" xfId="0" applyFont="1" applyFill="1" applyBorder="1" applyAlignment="1" applyProtection="1">
      <alignment horizontal="center" vertical="center" wrapText="1"/>
      <protection locked="0"/>
    </xf>
    <xf numFmtId="0" fontId="0" fillId="34" borderId="13" xfId="0" applyFont="1" applyFill="1" applyBorder="1" applyAlignment="1" applyProtection="1">
      <alignment horizontal="center" vertical="center" wrapText="1"/>
      <protection locked="0"/>
    </xf>
    <xf numFmtId="2" fontId="8" fillId="0" borderId="11" xfId="0" applyNumberFormat="1" applyFont="1" applyBorder="1" applyAlignment="1" applyProtection="1">
      <alignment horizontal="right" vertical="top"/>
      <protection/>
    </xf>
    <xf numFmtId="2" fontId="8" fillId="0" borderId="15" xfId="0" applyNumberFormat="1" applyFont="1" applyBorder="1" applyAlignment="1" applyProtection="1">
      <alignment horizontal="right" vertical="top"/>
      <protection/>
    </xf>
    <xf numFmtId="0" fontId="8" fillId="0" borderId="12" xfId="0" applyFont="1" applyBorder="1" applyAlignment="1" applyProtection="1">
      <alignment horizontal="right" vertical="top" wrapText="1"/>
      <protection/>
    </xf>
    <xf numFmtId="0" fontId="8" fillId="0" borderId="11" xfId="0" applyFont="1" applyBorder="1" applyAlignment="1" applyProtection="1">
      <alignment horizontal="right" vertical="top" wrapText="1"/>
      <protection/>
    </xf>
    <xf numFmtId="0" fontId="8" fillId="0" borderId="11"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7" fillId="0" borderId="11" xfId="0" applyFont="1" applyBorder="1" applyAlignment="1">
      <alignment horizontal="left" vertical="top" wrapText="1"/>
    </xf>
    <xf numFmtId="0" fontId="7" fillId="0" borderId="15" xfId="0" applyFont="1" applyBorder="1" applyAlignment="1">
      <alignment horizontal="left" vertical="top" wrapText="1"/>
    </xf>
    <xf numFmtId="0" fontId="5" fillId="0" borderId="0" xfId="0" applyFont="1" applyAlignment="1">
      <alignment horizontal="center"/>
    </xf>
    <xf numFmtId="0" fontId="0" fillId="0" borderId="10" xfId="0" applyBorder="1" applyAlignment="1">
      <alignment horizontal="center" vertical="center" wrapText="1"/>
    </xf>
    <xf numFmtId="0" fontId="10" fillId="0" borderId="10" xfId="0" applyFont="1" applyBorder="1" applyAlignment="1">
      <alignment horizontal="center" vertical="center" wrapText="1"/>
    </xf>
    <xf numFmtId="0" fontId="13" fillId="0" borderId="12" xfId="0" applyFont="1" applyBorder="1" applyAlignment="1" applyProtection="1">
      <alignment horizontal="right" vertical="top" wrapText="1"/>
      <protection/>
    </xf>
    <xf numFmtId="0" fontId="13" fillId="0" borderId="11" xfId="0" applyFont="1" applyBorder="1" applyAlignment="1" applyProtection="1">
      <alignment horizontal="right" vertical="top" wrapText="1"/>
      <protection/>
    </xf>
    <xf numFmtId="0" fontId="13" fillId="0" borderId="11" xfId="0" applyFont="1" applyBorder="1" applyAlignment="1" applyProtection="1">
      <alignment horizontal="left" vertical="top" wrapText="1"/>
      <protection locked="0"/>
    </xf>
    <xf numFmtId="0" fontId="13" fillId="0" borderId="10" xfId="0" applyFont="1" applyBorder="1" applyAlignment="1" applyProtection="1">
      <alignment horizontal="right" vertical="top" wrapText="1"/>
      <protection locked="0"/>
    </xf>
    <xf numFmtId="0" fontId="0" fillId="34" borderId="14" xfId="0" applyFont="1" applyFill="1" applyBorder="1" applyAlignment="1" applyProtection="1">
      <alignment horizontal="center" vertical="center"/>
      <protection locked="0"/>
    </xf>
    <xf numFmtId="0" fontId="0" fillId="34" borderId="13" xfId="0" applyFont="1" applyFill="1" applyBorder="1" applyAlignment="1" applyProtection="1">
      <alignment horizontal="center" vertical="center"/>
      <protection locked="0"/>
    </xf>
    <xf numFmtId="2" fontId="0" fillId="0" borderId="11" xfId="0" applyNumberFormat="1" applyBorder="1" applyAlignment="1" applyProtection="1">
      <alignment horizontal="right" vertical="top" wrapText="1"/>
      <protection/>
    </xf>
    <xf numFmtId="2" fontId="0" fillId="0" borderId="15" xfId="0" applyNumberFormat="1" applyBorder="1" applyAlignment="1" applyProtection="1">
      <alignment horizontal="right" vertical="top" wrapText="1"/>
      <protection/>
    </xf>
    <xf numFmtId="0" fontId="8" fillId="0" borderId="11" xfId="0" applyFont="1" applyBorder="1" applyAlignment="1" applyProtection="1">
      <alignment horizontal="left" vertical="top" wrapText="1"/>
      <protection locked="0"/>
    </xf>
    <xf numFmtId="0" fontId="14" fillId="0" borderId="0" xfId="0" applyFont="1" applyAlignment="1">
      <alignment horizontal="left" vertical="top" wrapText="1"/>
    </xf>
    <xf numFmtId="0" fontId="1" fillId="0" borderId="0" xfId="0" applyFont="1" applyAlignment="1" applyProtection="1">
      <alignment horizontal="center"/>
      <protection/>
    </xf>
    <xf numFmtId="0" fontId="0" fillId="0" borderId="11" xfId="0" applyBorder="1" applyAlignment="1" applyProtection="1">
      <alignment horizontal="right" vertical="top" wrapText="1"/>
      <protection/>
    </xf>
    <xf numFmtId="0" fontId="0" fillId="0" borderId="15" xfId="0" applyBorder="1" applyAlignment="1" applyProtection="1">
      <alignment horizontal="right" vertical="top" wrapText="1"/>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oje%20dokumenty\Heniek\GRANTY\KONKURS%20GRANTY%202008,%20realizacja%202009\Zestawienie%20-%20granty%202009\Opinie%20i%20Karty%20ocen%20-%202009\Z%20kwotami%20-%20Opiniowanie%20-%20kultura%20-%20II%20termin%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oje%20dokumenty\Heniek\GRANTY\KONKURS%20GRANTY%202008,%20realizacja%202009\Zestawienie%20-%20granty%202009\Opinie%20i%20Karty%20ocen%20-%202009\Z%20kwotami%20-%20Opiniowanie%20-%20Turystyka%20II%20termin%20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oje%20dokumenty\Heniek\GRANTY\KONKURS%20GRANTY%202008,%20realizacja%202009\Zestawienie%20-%20granty%202009\Opinie%20i%20Karty%20ocen%20-%202009\Z%20kwotami%20-%20Opiniowanie%201-%20Edukacja%20II%20termin%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oje%20dokumenty\Heniek\GRANTY\KONKURS%20GRANTY%202008,%20realizacja%202009\Zestawienie%20-%20granty%202009\Opinie%20i%20Karty%20ocen%20-%202009\Z%20kwotami%20-%20Opiniowanie%20-%20Ochrona%20&#347;rodowiska%20II%20termi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ultura - II termin 2009"/>
      <sheetName val="Kultura 2009 - lista rezerwow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s>
    <sheetDataSet>
      <sheetData sheetId="2">
        <row r="26">
          <cell r="E26">
            <v>79</v>
          </cell>
        </row>
      </sheetData>
      <sheetData sheetId="3">
        <row r="26">
          <cell r="E26">
            <v>76</v>
          </cell>
        </row>
      </sheetData>
      <sheetData sheetId="4">
        <row r="26">
          <cell r="E26">
            <v>83</v>
          </cell>
        </row>
      </sheetData>
      <sheetData sheetId="5">
        <row r="26">
          <cell r="E26">
            <v>92</v>
          </cell>
        </row>
      </sheetData>
      <sheetData sheetId="6">
        <row r="26">
          <cell r="E26">
            <v>92</v>
          </cell>
        </row>
      </sheetData>
      <sheetData sheetId="7">
        <row r="26">
          <cell r="E26">
            <v>78</v>
          </cell>
        </row>
      </sheetData>
      <sheetData sheetId="8">
        <row r="26">
          <cell r="E26">
            <v>76</v>
          </cell>
        </row>
      </sheetData>
      <sheetData sheetId="9">
        <row r="26">
          <cell r="E26">
            <v>62</v>
          </cell>
        </row>
      </sheetData>
      <sheetData sheetId="10">
        <row r="26">
          <cell r="E26">
            <v>66</v>
          </cell>
        </row>
      </sheetData>
      <sheetData sheetId="12">
        <row r="26">
          <cell r="E26">
            <v>71</v>
          </cell>
        </row>
      </sheetData>
      <sheetData sheetId="13">
        <row r="26">
          <cell r="E26">
            <v>62</v>
          </cell>
        </row>
      </sheetData>
      <sheetData sheetId="14">
        <row r="26">
          <cell r="E26">
            <v>0</v>
          </cell>
        </row>
      </sheetData>
      <sheetData sheetId="15">
        <row r="26">
          <cell r="E26">
            <v>0</v>
          </cell>
        </row>
      </sheetData>
      <sheetData sheetId="16">
        <row r="26">
          <cell r="E26">
            <v>64</v>
          </cell>
        </row>
      </sheetData>
      <sheetData sheetId="18">
        <row r="26">
          <cell r="E26">
            <v>82</v>
          </cell>
        </row>
      </sheetData>
      <sheetData sheetId="19">
        <row r="26">
          <cell r="E26">
            <v>65</v>
          </cell>
        </row>
      </sheetData>
      <sheetData sheetId="20">
        <row r="26">
          <cell r="E26">
            <v>70</v>
          </cell>
        </row>
      </sheetData>
      <sheetData sheetId="21">
        <row r="26">
          <cell r="E26">
            <v>76</v>
          </cell>
        </row>
      </sheetData>
      <sheetData sheetId="22">
        <row r="26">
          <cell r="E26">
            <v>54</v>
          </cell>
        </row>
      </sheetData>
      <sheetData sheetId="24">
        <row r="26">
          <cell r="E26">
            <v>69</v>
          </cell>
        </row>
      </sheetData>
      <sheetData sheetId="25">
        <row r="26">
          <cell r="E26">
            <v>76</v>
          </cell>
        </row>
      </sheetData>
      <sheetData sheetId="26">
        <row r="26">
          <cell r="E26">
            <v>93</v>
          </cell>
        </row>
      </sheetData>
      <sheetData sheetId="27">
        <row r="26">
          <cell r="E26">
            <v>63</v>
          </cell>
        </row>
      </sheetData>
      <sheetData sheetId="28">
        <row r="26">
          <cell r="E26">
            <v>97</v>
          </cell>
        </row>
      </sheetData>
      <sheetData sheetId="29">
        <row r="26">
          <cell r="E26">
            <v>73</v>
          </cell>
        </row>
      </sheetData>
      <sheetData sheetId="30">
        <row r="26">
          <cell r="E26">
            <v>76</v>
          </cell>
        </row>
      </sheetData>
      <sheetData sheetId="31">
        <row r="26">
          <cell r="E26">
            <v>73</v>
          </cell>
        </row>
      </sheetData>
      <sheetData sheetId="32">
        <row r="26">
          <cell r="E26">
            <v>64</v>
          </cell>
        </row>
      </sheetData>
      <sheetData sheetId="33">
        <row r="26">
          <cell r="E26">
            <v>63</v>
          </cell>
        </row>
      </sheetData>
      <sheetData sheetId="34">
        <row r="26">
          <cell r="E26">
            <v>0</v>
          </cell>
        </row>
      </sheetData>
      <sheetData sheetId="35">
        <row r="26">
          <cell r="E26">
            <v>81</v>
          </cell>
        </row>
      </sheetData>
      <sheetData sheetId="36">
        <row r="26">
          <cell r="E26">
            <v>56</v>
          </cell>
        </row>
      </sheetData>
      <sheetData sheetId="37">
        <row r="26">
          <cell r="E26">
            <v>99</v>
          </cell>
        </row>
      </sheetData>
      <sheetData sheetId="38">
        <row r="26">
          <cell r="E26">
            <v>80</v>
          </cell>
        </row>
      </sheetData>
      <sheetData sheetId="39">
        <row r="26">
          <cell r="E26">
            <v>61</v>
          </cell>
        </row>
      </sheetData>
      <sheetData sheetId="40">
        <row r="26">
          <cell r="E26">
            <v>69</v>
          </cell>
        </row>
      </sheetData>
      <sheetData sheetId="41">
        <row r="26">
          <cell r="E26">
            <v>94</v>
          </cell>
        </row>
      </sheetData>
      <sheetData sheetId="42">
        <row r="26">
          <cell r="E26">
            <v>63</v>
          </cell>
        </row>
      </sheetData>
      <sheetData sheetId="43">
        <row r="26">
          <cell r="E26">
            <v>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urystyka - II termin 2009"/>
      <sheetName val="Turystyka 2009 - lista rezerw."/>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Arkusz1"/>
    </sheetNames>
    <sheetDataSet>
      <sheetData sheetId="2">
        <row r="26">
          <cell r="E26">
            <v>96</v>
          </cell>
        </row>
      </sheetData>
      <sheetData sheetId="3">
        <row r="26">
          <cell r="E26">
            <v>39</v>
          </cell>
        </row>
      </sheetData>
      <sheetData sheetId="4">
        <row r="26">
          <cell r="E26">
            <v>97</v>
          </cell>
        </row>
      </sheetData>
      <sheetData sheetId="5">
        <row r="26">
          <cell r="E26">
            <v>97</v>
          </cell>
        </row>
      </sheetData>
      <sheetData sheetId="6">
        <row r="26">
          <cell r="E26">
            <v>96</v>
          </cell>
        </row>
      </sheetData>
      <sheetData sheetId="7">
        <row r="26">
          <cell r="E26">
            <v>0</v>
          </cell>
        </row>
      </sheetData>
      <sheetData sheetId="8">
        <row r="26">
          <cell r="E26">
            <v>0</v>
          </cell>
        </row>
      </sheetData>
      <sheetData sheetId="9">
        <row r="26">
          <cell r="E26">
            <v>94</v>
          </cell>
        </row>
      </sheetData>
      <sheetData sheetId="10">
        <row r="26">
          <cell r="E26">
            <v>94</v>
          </cell>
        </row>
      </sheetData>
      <sheetData sheetId="11">
        <row r="26">
          <cell r="E26">
            <v>84</v>
          </cell>
        </row>
      </sheetData>
      <sheetData sheetId="12">
        <row r="26">
          <cell r="E26">
            <v>97</v>
          </cell>
        </row>
      </sheetData>
      <sheetData sheetId="13">
        <row r="26">
          <cell r="E26">
            <v>96</v>
          </cell>
        </row>
      </sheetData>
      <sheetData sheetId="14">
        <row r="26">
          <cell r="E26">
            <v>97</v>
          </cell>
        </row>
      </sheetData>
      <sheetData sheetId="15">
        <row r="26">
          <cell r="E26">
            <v>97</v>
          </cell>
        </row>
      </sheetData>
      <sheetData sheetId="16">
        <row r="26">
          <cell r="E26">
            <v>97</v>
          </cell>
        </row>
      </sheetData>
      <sheetData sheetId="17">
        <row r="26">
          <cell r="E26">
            <v>86</v>
          </cell>
        </row>
      </sheetData>
      <sheetData sheetId="18">
        <row r="26">
          <cell r="E26">
            <v>89</v>
          </cell>
        </row>
      </sheetData>
      <sheetData sheetId="19">
        <row r="26">
          <cell r="E26">
            <v>89</v>
          </cell>
        </row>
      </sheetData>
      <sheetData sheetId="20">
        <row r="26">
          <cell r="E26">
            <v>95</v>
          </cell>
        </row>
      </sheetData>
      <sheetData sheetId="21">
        <row r="26">
          <cell r="E26">
            <v>92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dukacja II termin 2009"/>
      <sheetName val="1"/>
      <sheetName val="2"/>
      <sheetName val="3"/>
      <sheetName val="4"/>
      <sheetName val="5"/>
      <sheetName val="6"/>
      <sheetName val="7"/>
      <sheetName val="8"/>
      <sheetName val="9"/>
      <sheetName val="10"/>
      <sheetName val="11"/>
      <sheetName val="12"/>
    </sheetNames>
    <sheetDataSet>
      <sheetData sheetId="1">
        <row r="26">
          <cell r="E26">
            <v>91.5</v>
          </cell>
        </row>
      </sheetData>
      <sheetData sheetId="2">
        <row r="26">
          <cell r="E26">
            <v>88</v>
          </cell>
        </row>
      </sheetData>
      <sheetData sheetId="3">
        <row r="26">
          <cell r="E26">
            <v>72</v>
          </cell>
        </row>
      </sheetData>
      <sheetData sheetId="4">
        <row r="26">
          <cell r="E26">
            <v>94</v>
          </cell>
        </row>
      </sheetData>
      <sheetData sheetId="5">
        <row r="26">
          <cell r="E26">
            <v>72.5</v>
          </cell>
        </row>
      </sheetData>
      <sheetData sheetId="6">
        <row r="26">
          <cell r="E26">
            <v>80</v>
          </cell>
        </row>
      </sheetData>
      <sheetData sheetId="7">
        <row r="26">
          <cell r="E26">
            <v>72</v>
          </cell>
        </row>
      </sheetData>
      <sheetData sheetId="8">
        <row r="26">
          <cell r="E26">
            <v>74</v>
          </cell>
        </row>
      </sheetData>
      <sheetData sheetId="9">
        <row r="26">
          <cell r="E26">
            <v>90</v>
          </cell>
        </row>
      </sheetData>
      <sheetData sheetId="10">
        <row r="26">
          <cell r="E26">
            <v>81.5</v>
          </cell>
        </row>
      </sheetData>
      <sheetData sheetId="11">
        <row r="26">
          <cell r="E26">
            <v>92</v>
          </cell>
        </row>
      </sheetData>
      <sheetData sheetId="12">
        <row r="26">
          <cell r="E26">
            <v>79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chrona środowiska II term. '09"/>
      <sheetName val="1"/>
      <sheetName val="2"/>
      <sheetName val="3"/>
      <sheetName val="4"/>
      <sheetName val="5"/>
    </sheetNames>
    <sheetDataSet>
      <sheetData sheetId="1">
        <row r="26">
          <cell r="E26">
            <v>63</v>
          </cell>
        </row>
      </sheetData>
      <sheetData sheetId="2">
        <row r="26">
          <cell r="E26">
            <v>54</v>
          </cell>
        </row>
      </sheetData>
      <sheetData sheetId="3">
        <row r="26">
          <cell r="E26">
            <v>57</v>
          </cell>
        </row>
      </sheetData>
      <sheetData sheetId="4">
        <row r="26">
          <cell r="E26">
            <v>73</v>
          </cell>
        </row>
      </sheetData>
      <sheetData sheetId="5">
        <row r="26">
          <cell r="E26">
            <v>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4"/>
  <sheetViews>
    <sheetView zoomScalePageLayoutView="0" workbookViewId="0" topLeftCell="A1">
      <selection activeCell="A6" sqref="A6:B6"/>
    </sheetView>
  </sheetViews>
  <sheetFormatPr defaultColWidth="9.00390625" defaultRowHeight="12.75"/>
  <cols>
    <col min="1" max="1" width="4.125" style="1" customWidth="1"/>
    <col min="2" max="2" width="45.00390625" style="2" customWidth="1"/>
    <col min="3" max="3" width="11.875" style="2" customWidth="1"/>
    <col min="4" max="4" width="32.625" style="2" customWidth="1"/>
    <col min="5" max="5" width="13.00390625" style="3" customWidth="1"/>
    <col min="6" max="6" width="15.00390625" style="3" customWidth="1"/>
    <col min="7" max="7" width="13.625" style="3" customWidth="1"/>
    <col min="8" max="8" width="14.25390625" style="30" customWidth="1"/>
    <col min="9" max="16384" width="9.125" style="2" customWidth="1"/>
  </cols>
  <sheetData>
    <row r="1" spans="6:8" ht="44.25" customHeight="1">
      <c r="F1" s="87" t="s">
        <v>0</v>
      </c>
      <c r="G1" s="87"/>
      <c r="H1" s="87"/>
    </row>
    <row r="2" spans="1:8" ht="15.75">
      <c r="A2" s="88" t="s">
        <v>1</v>
      </c>
      <c r="B2" s="88"/>
      <c r="C2" s="88"/>
      <c r="D2" s="88"/>
      <c r="E2" s="88"/>
      <c r="F2" s="88"/>
      <c r="G2" s="88"/>
      <c r="H2" s="88"/>
    </row>
    <row r="3" spans="1:8" s="5" customFormat="1" ht="12.75">
      <c r="A3" s="4"/>
      <c r="E3" s="6"/>
      <c r="F3" s="6"/>
      <c r="G3" s="6"/>
      <c r="H3" s="7"/>
    </row>
    <row r="4" spans="1:8" ht="63.75">
      <c r="A4" s="8" t="s">
        <v>2</v>
      </c>
      <c r="B4" s="9" t="s">
        <v>3</v>
      </c>
      <c r="C4" s="9" t="s">
        <v>4</v>
      </c>
      <c r="D4" s="9" t="s">
        <v>5</v>
      </c>
      <c r="E4" s="10" t="s">
        <v>6</v>
      </c>
      <c r="F4" s="10" t="s">
        <v>7</v>
      </c>
      <c r="G4" s="10" t="s">
        <v>8</v>
      </c>
      <c r="H4" s="10" t="s">
        <v>9</v>
      </c>
    </row>
    <row r="5" spans="1:8" s="15" customFormat="1" ht="12.75">
      <c r="A5" s="11" t="s">
        <v>10</v>
      </c>
      <c r="B5" s="12" t="s">
        <v>11</v>
      </c>
      <c r="C5" s="12" t="s">
        <v>12</v>
      </c>
      <c r="D5" s="12" t="s">
        <v>13</v>
      </c>
      <c r="E5" s="13">
        <v>8436</v>
      </c>
      <c r="F5" s="13">
        <v>4086</v>
      </c>
      <c r="G5" s="13">
        <v>4350</v>
      </c>
      <c r="H5" s="14">
        <v>1200</v>
      </c>
    </row>
    <row r="6" spans="1:8" s="17" customFormat="1" ht="23.25" customHeight="1">
      <c r="A6" s="83" t="s">
        <v>14</v>
      </c>
      <c r="B6" s="84"/>
      <c r="C6" s="16">
        <f>'[1]1'!E26</f>
        <v>79</v>
      </c>
      <c r="D6" s="85"/>
      <c r="E6" s="85"/>
      <c r="F6" s="85"/>
      <c r="G6" s="85"/>
      <c r="H6" s="85"/>
    </row>
    <row r="7" spans="1:8" s="15" customFormat="1" ht="38.25">
      <c r="A7" s="18" t="s">
        <v>15</v>
      </c>
      <c r="B7" s="12" t="s">
        <v>16</v>
      </c>
      <c r="C7" s="12" t="s">
        <v>17</v>
      </c>
      <c r="D7" s="12" t="s">
        <v>18</v>
      </c>
      <c r="E7" s="13">
        <v>6385</v>
      </c>
      <c r="F7" s="13">
        <v>2400</v>
      </c>
      <c r="G7" s="13">
        <v>3985</v>
      </c>
      <c r="H7" s="14">
        <v>1000</v>
      </c>
    </row>
    <row r="8" spans="1:8" s="17" customFormat="1" ht="23.25" customHeight="1">
      <c r="A8" s="83" t="s">
        <v>14</v>
      </c>
      <c r="B8" s="84"/>
      <c r="C8" s="16">
        <f>'[1]2'!E26</f>
        <v>76</v>
      </c>
      <c r="D8" s="85"/>
      <c r="E8" s="85"/>
      <c r="F8" s="85"/>
      <c r="G8" s="85"/>
      <c r="H8" s="85"/>
    </row>
    <row r="9" spans="1:8" s="15" customFormat="1" ht="38.25">
      <c r="A9" s="11" t="s">
        <v>19</v>
      </c>
      <c r="B9" s="12" t="s">
        <v>20</v>
      </c>
      <c r="C9" s="12" t="s">
        <v>21</v>
      </c>
      <c r="D9" s="12" t="s">
        <v>18</v>
      </c>
      <c r="E9" s="13">
        <v>15320</v>
      </c>
      <c r="F9" s="13">
        <v>11420</v>
      </c>
      <c r="G9" s="13">
        <v>3900</v>
      </c>
      <c r="H9" s="14">
        <v>1100</v>
      </c>
    </row>
    <row r="10" spans="1:8" s="17" customFormat="1" ht="23.25" customHeight="1">
      <c r="A10" s="83" t="s">
        <v>14</v>
      </c>
      <c r="B10" s="84"/>
      <c r="C10" s="16">
        <f>'[1]3'!E26</f>
        <v>83</v>
      </c>
      <c r="D10" s="85"/>
      <c r="E10" s="85"/>
      <c r="F10" s="85"/>
      <c r="G10" s="85"/>
      <c r="H10" s="85"/>
    </row>
    <row r="11" spans="1:8" s="15" customFormat="1" ht="12.75">
      <c r="A11" s="11" t="s">
        <v>22</v>
      </c>
      <c r="B11" s="12" t="s">
        <v>23</v>
      </c>
      <c r="C11" s="12" t="s">
        <v>24</v>
      </c>
      <c r="D11" s="12" t="s">
        <v>25</v>
      </c>
      <c r="E11" s="13">
        <v>35000</v>
      </c>
      <c r="F11" s="13">
        <v>15000</v>
      </c>
      <c r="G11" s="13">
        <v>20000</v>
      </c>
      <c r="H11" s="14">
        <v>3000</v>
      </c>
    </row>
    <row r="12" spans="1:8" s="17" customFormat="1" ht="23.25" customHeight="1">
      <c r="A12" s="83" t="s">
        <v>14</v>
      </c>
      <c r="B12" s="84"/>
      <c r="C12" s="16">
        <f>'[1]4'!E26</f>
        <v>92</v>
      </c>
      <c r="D12" s="85"/>
      <c r="E12" s="85"/>
      <c r="F12" s="85"/>
      <c r="G12" s="85"/>
      <c r="H12" s="85"/>
    </row>
    <row r="13" spans="1:8" s="15" customFormat="1" ht="25.5">
      <c r="A13" s="18" t="s">
        <v>26</v>
      </c>
      <c r="B13" s="12" t="s">
        <v>27</v>
      </c>
      <c r="C13" s="12" t="s">
        <v>28</v>
      </c>
      <c r="D13" s="12" t="s">
        <v>29</v>
      </c>
      <c r="E13" s="13">
        <v>156100</v>
      </c>
      <c r="F13" s="13">
        <v>146100</v>
      </c>
      <c r="G13" s="13">
        <v>10000</v>
      </c>
      <c r="H13" s="14">
        <v>2300</v>
      </c>
    </row>
    <row r="14" spans="1:8" s="17" customFormat="1" ht="23.25" customHeight="1">
      <c r="A14" s="83" t="s">
        <v>14</v>
      </c>
      <c r="B14" s="84"/>
      <c r="C14" s="16">
        <f>'[1]5'!E26</f>
        <v>92</v>
      </c>
      <c r="D14" s="85"/>
      <c r="E14" s="85"/>
      <c r="F14" s="85"/>
      <c r="G14" s="85"/>
      <c r="H14" s="85"/>
    </row>
    <row r="15" spans="1:8" s="15" customFormat="1" ht="25.5">
      <c r="A15" s="11" t="s">
        <v>30</v>
      </c>
      <c r="B15" s="12" t="s">
        <v>31</v>
      </c>
      <c r="C15" s="12" t="s">
        <v>32</v>
      </c>
      <c r="D15" s="12" t="s">
        <v>33</v>
      </c>
      <c r="E15" s="13">
        <v>15500</v>
      </c>
      <c r="F15" s="13">
        <v>10500</v>
      </c>
      <c r="G15" s="13">
        <v>5000</v>
      </c>
      <c r="H15" s="14">
        <v>1400</v>
      </c>
    </row>
    <row r="16" spans="1:8" s="17" customFormat="1" ht="23.25" customHeight="1">
      <c r="A16" s="83" t="s">
        <v>14</v>
      </c>
      <c r="B16" s="84"/>
      <c r="C16" s="16">
        <f>'[1]6'!E26</f>
        <v>78</v>
      </c>
      <c r="D16" s="85"/>
      <c r="E16" s="85"/>
      <c r="F16" s="85"/>
      <c r="G16" s="85"/>
      <c r="H16" s="85"/>
    </row>
    <row r="17" spans="1:8" s="15" customFormat="1" ht="25.5">
      <c r="A17" s="11" t="s">
        <v>34</v>
      </c>
      <c r="B17" s="12" t="s">
        <v>35</v>
      </c>
      <c r="C17" s="12" t="s">
        <v>36</v>
      </c>
      <c r="D17" s="12" t="s">
        <v>33</v>
      </c>
      <c r="E17" s="13">
        <v>17000</v>
      </c>
      <c r="F17" s="13">
        <v>12000</v>
      </c>
      <c r="G17" s="13">
        <v>5000</v>
      </c>
      <c r="H17" s="14">
        <v>1200</v>
      </c>
    </row>
    <row r="18" spans="1:8" s="17" customFormat="1" ht="23.25" customHeight="1">
      <c r="A18" s="83" t="s">
        <v>14</v>
      </c>
      <c r="B18" s="84"/>
      <c r="C18" s="16">
        <f>'[1]7'!E26</f>
        <v>76</v>
      </c>
      <c r="D18" s="85"/>
      <c r="E18" s="85"/>
      <c r="F18" s="85"/>
      <c r="G18" s="85"/>
      <c r="H18" s="85"/>
    </row>
    <row r="19" spans="1:8" s="15" customFormat="1" ht="25.5">
      <c r="A19" s="11" t="s">
        <v>37</v>
      </c>
      <c r="B19" s="12" t="s">
        <v>38</v>
      </c>
      <c r="C19" s="12" t="s">
        <v>39</v>
      </c>
      <c r="D19" s="12" t="s">
        <v>40</v>
      </c>
      <c r="E19" s="13">
        <v>7250</v>
      </c>
      <c r="F19" s="13">
        <v>5350</v>
      </c>
      <c r="G19" s="13">
        <v>1900</v>
      </c>
      <c r="H19" s="14">
        <v>0</v>
      </c>
    </row>
    <row r="20" spans="1:8" s="17" customFormat="1" ht="35.25" customHeight="1">
      <c r="A20" s="83" t="s">
        <v>14</v>
      </c>
      <c r="B20" s="84"/>
      <c r="C20" s="16">
        <f>'[1]8'!E26</f>
        <v>62</v>
      </c>
      <c r="D20" s="85" t="s">
        <v>41</v>
      </c>
      <c r="E20" s="85"/>
      <c r="F20" s="85"/>
      <c r="G20" s="85"/>
      <c r="H20" s="85"/>
    </row>
    <row r="21" spans="1:8" s="15" customFormat="1" ht="25.5">
      <c r="A21" s="11" t="s">
        <v>42</v>
      </c>
      <c r="B21" s="12" t="s">
        <v>43</v>
      </c>
      <c r="C21" s="12" t="s">
        <v>44</v>
      </c>
      <c r="D21" s="12" t="s">
        <v>40</v>
      </c>
      <c r="E21" s="13">
        <v>7300</v>
      </c>
      <c r="F21" s="13">
        <v>4300</v>
      </c>
      <c r="G21" s="13">
        <v>3000</v>
      </c>
      <c r="H21" s="14">
        <v>1000</v>
      </c>
    </row>
    <row r="22" spans="1:8" s="17" customFormat="1" ht="23.25" customHeight="1">
      <c r="A22" s="83" t="s">
        <v>14</v>
      </c>
      <c r="B22" s="84"/>
      <c r="C22" s="16">
        <f>'[1]9'!E26</f>
        <v>66</v>
      </c>
      <c r="D22" s="85"/>
      <c r="E22" s="85"/>
      <c r="F22" s="85"/>
      <c r="G22" s="85"/>
      <c r="H22" s="85"/>
    </row>
    <row r="23" spans="1:8" s="15" customFormat="1" ht="25.5">
      <c r="A23" s="11" t="s">
        <v>45</v>
      </c>
      <c r="B23" s="12" t="s">
        <v>46</v>
      </c>
      <c r="C23" s="12" t="s">
        <v>47</v>
      </c>
      <c r="D23" s="12" t="s">
        <v>40</v>
      </c>
      <c r="E23" s="13">
        <v>39650</v>
      </c>
      <c r="F23" s="13">
        <v>34650</v>
      </c>
      <c r="G23" s="13">
        <v>5000</v>
      </c>
      <c r="H23" s="14">
        <v>3000</v>
      </c>
    </row>
    <row r="24" spans="1:8" s="17" customFormat="1" ht="23.25" customHeight="1">
      <c r="A24" s="83" t="s">
        <v>14</v>
      </c>
      <c r="B24" s="84"/>
      <c r="C24" s="16">
        <v>85</v>
      </c>
      <c r="D24" s="85"/>
      <c r="E24" s="85"/>
      <c r="F24" s="85"/>
      <c r="G24" s="85"/>
      <c r="H24" s="85"/>
    </row>
    <row r="25" spans="1:8" s="15" customFormat="1" ht="25.5">
      <c r="A25" s="11" t="s">
        <v>48</v>
      </c>
      <c r="B25" s="19" t="s">
        <v>49</v>
      </c>
      <c r="C25" s="19" t="s">
        <v>50</v>
      </c>
      <c r="D25" s="19" t="s">
        <v>51</v>
      </c>
      <c r="E25" s="13">
        <v>18000</v>
      </c>
      <c r="F25" s="13">
        <v>13000</v>
      </c>
      <c r="G25" s="13">
        <v>5000</v>
      </c>
      <c r="H25" s="13">
        <v>1100</v>
      </c>
    </row>
    <row r="26" spans="1:8" s="17" customFormat="1" ht="23.25" customHeight="1">
      <c r="A26" s="83" t="s">
        <v>14</v>
      </c>
      <c r="B26" s="84"/>
      <c r="C26" s="16">
        <f>'[1]11'!E26</f>
        <v>71</v>
      </c>
      <c r="D26" s="85"/>
      <c r="E26" s="85"/>
      <c r="F26" s="85"/>
      <c r="G26" s="85"/>
      <c r="H26" s="85"/>
    </row>
    <row r="27" spans="1:8" s="15" customFormat="1" ht="25.5">
      <c r="A27" s="11" t="s">
        <v>52</v>
      </c>
      <c r="B27" s="20" t="s">
        <v>53</v>
      </c>
      <c r="C27" s="20" t="s">
        <v>54</v>
      </c>
      <c r="D27" s="20" t="s">
        <v>51</v>
      </c>
      <c r="E27" s="13">
        <v>4000</v>
      </c>
      <c r="F27" s="13">
        <v>1500</v>
      </c>
      <c r="G27" s="13">
        <v>2500</v>
      </c>
      <c r="H27" s="13">
        <v>0</v>
      </c>
    </row>
    <row r="28" spans="1:8" s="17" customFormat="1" ht="32.25" customHeight="1">
      <c r="A28" s="83" t="s">
        <v>14</v>
      </c>
      <c r="B28" s="84"/>
      <c r="C28" s="16">
        <f>'[1]12'!E26</f>
        <v>62</v>
      </c>
      <c r="D28" s="85" t="s">
        <v>41</v>
      </c>
      <c r="E28" s="85"/>
      <c r="F28" s="85"/>
      <c r="G28" s="85"/>
      <c r="H28" s="85"/>
    </row>
    <row r="29" spans="1:8" s="15" customFormat="1" ht="25.5">
      <c r="A29" s="11" t="s">
        <v>55</v>
      </c>
      <c r="B29" s="19" t="s">
        <v>56</v>
      </c>
      <c r="C29" s="19" t="s">
        <v>57</v>
      </c>
      <c r="D29" s="19" t="s">
        <v>58</v>
      </c>
      <c r="E29" s="13">
        <v>600</v>
      </c>
      <c r="F29" s="13">
        <v>150</v>
      </c>
      <c r="G29" s="13">
        <v>450</v>
      </c>
      <c r="H29" s="13">
        <v>0</v>
      </c>
    </row>
    <row r="30" spans="1:8" s="17" customFormat="1" ht="23.25" customHeight="1">
      <c r="A30" s="83" t="s">
        <v>14</v>
      </c>
      <c r="B30" s="84"/>
      <c r="C30" s="16">
        <f>'[1]13'!E26</f>
        <v>0</v>
      </c>
      <c r="D30" s="85" t="s">
        <v>59</v>
      </c>
      <c r="E30" s="85"/>
      <c r="F30" s="85"/>
      <c r="G30" s="85"/>
      <c r="H30" s="85"/>
    </row>
    <row r="31" spans="1:8" s="15" customFormat="1" ht="25.5">
      <c r="A31" s="11" t="s">
        <v>60</v>
      </c>
      <c r="B31" s="19" t="s">
        <v>61</v>
      </c>
      <c r="C31" s="19" t="s">
        <v>62</v>
      </c>
      <c r="D31" s="19" t="s">
        <v>58</v>
      </c>
      <c r="E31" s="13">
        <v>1230</v>
      </c>
      <c r="F31" s="13">
        <v>230</v>
      </c>
      <c r="G31" s="13">
        <v>1000</v>
      </c>
      <c r="H31" s="13">
        <v>0</v>
      </c>
    </row>
    <row r="32" spans="1:8" s="17" customFormat="1" ht="23.25" customHeight="1">
      <c r="A32" s="83" t="s">
        <v>14</v>
      </c>
      <c r="B32" s="84"/>
      <c r="C32" s="16">
        <f>'[1]14'!E26</f>
        <v>0</v>
      </c>
      <c r="D32" s="85" t="s">
        <v>59</v>
      </c>
      <c r="E32" s="85"/>
      <c r="F32" s="85"/>
      <c r="G32" s="85"/>
      <c r="H32" s="85"/>
    </row>
    <row r="33" spans="1:8" s="15" customFormat="1" ht="12.75">
      <c r="A33" s="11" t="s">
        <v>63</v>
      </c>
      <c r="B33" s="19" t="s">
        <v>64</v>
      </c>
      <c r="C33" s="19" t="s">
        <v>65</v>
      </c>
      <c r="D33" s="19" t="s">
        <v>66</v>
      </c>
      <c r="E33" s="13">
        <v>57100</v>
      </c>
      <c r="F33" s="13">
        <v>52100</v>
      </c>
      <c r="G33" s="13">
        <v>5000</v>
      </c>
      <c r="H33" s="13">
        <v>0</v>
      </c>
    </row>
    <row r="34" spans="1:8" s="17" customFormat="1" ht="33.75" customHeight="1">
      <c r="A34" s="83" t="s">
        <v>14</v>
      </c>
      <c r="B34" s="84"/>
      <c r="C34" s="16">
        <f>'[1]15'!E26</f>
        <v>64</v>
      </c>
      <c r="D34" s="85" t="s">
        <v>41</v>
      </c>
      <c r="E34" s="85"/>
      <c r="F34" s="85"/>
      <c r="G34" s="85"/>
      <c r="H34" s="85"/>
    </row>
    <row r="35" spans="1:8" s="15" customFormat="1" ht="25.5">
      <c r="A35" s="11" t="s">
        <v>67</v>
      </c>
      <c r="B35" s="19" t="s">
        <v>68</v>
      </c>
      <c r="C35" s="19" t="s">
        <v>69</v>
      </c>
      <c r="D35" s="19" t="s">
        <v>66</v>
      </c>
      <c r="E35" s="13">
        <v>9800</v>
      </c>
      <c r="F35" s="13">
        <v>4800</v>
      </c>
      <c r="G35" s="13">
        <v>5000</v>
      </c>
      <c r="H35" s="13">
        <v>1400</v>
      </c>
    </row>
    <row r="36" spans="1:8" s="17" customFormat="1" ht="24" customHeight="1">
      <c r="A36" s="83" t="s">
        <v>14</v>
      </c>
      <c r="B36" s="84"/>
      <c r="C36" s="16">
        <v>73</v>
      </c>
      <c r="D36" s="85"/>
      <c r="E36" s="85"/>
      <c r="F36" s="85"/>
      <c r="G36" s="85"/>
      <c r="H36" s="85"/>
    </row>
    <row r="37" spans="1:8" s="15" customFormat="1" ht="38.25">
      <c r="A37" s="11" t="s">
        <v>70</v>
      </c>
      <c r="B37" s="19" t="s">
        <v>71</v>
      </c>
      <c r="C37" s="19" t="s">
        <v>69</v>
      </c>
      <c r="D37" s="19" t="s">
        <v>66</v>
      </c>
      <c r="E37" s="13">
        <v>3600</v>
      </c>
      <c r="F37" s="13">
        <v>2600</v>
      </c>
      <c r="G37" s="13">
        <v>1000</v>
      </c>
      <c r="H37" s="13">
        <v>1000</v>
      </c>
    </row>
    <row r="38" spans="1:8" s="17" customFormat="1" ht="33.75" customHeight="1">
      <c r="A38" s="83" t="s">
        <v>14</v>
      </c>
      <c r="B38" s="84"/>
      <c r="C38" s="16">
        <f>'[1]17'!E26</f>
        <v>82</v>
      </c>
      <c r="D38" s="85" t="s">
        <v>41</v>
      </c>
      <c r="E38" s="85"/>
      <c r="F38" s="85"/>
      <c r="G38" s="85"/>
      <c r="H38" s="85"/>
    </row>
    <row r="39" spans="1:8" s="15" customFormat="1" ht="25.5">
      <c r="A39" s="11" t="s">
        <v>72</v>
      </c>
      <c r="B39" s="19" t="s">
        <v>73</v>
      </c>
      <c r="C39" s="19" t="s">
        <v>69</v>
      </c>
      <c r="D39" s="19" t="s">
        <v>66</v>
      </c>
      <c r="E39" s="13">
        <v>3600</v>
      </c>
      <c r="F39" s="13">
        <v>2600</v>
      </c>
      <c r="G39" s="13">
        <v>1000</v>
      </c>
      <c r="H39" s="13">
        <v>0</v>
      </c>
    </row>
    <row r="40" spans="1:8" s="17" customFormat="1" ht="34.5" customHeight="1">
      <c r="A40" s="83" t="s">
        <v>14</v>
      </c>
      <c r="B40" s="84"/>
      <c r="C40" s="16">
        <f>'[1]18'!E26</f>
        <v>65</v>
      </c>
      <c r="D40" s="85" t="s">
        <v>41</v>
      </c>
      <c r="E40" s="85"/>
      <c r="F40" s="85"/>
      <c r="G40" s="85"/>
      <c r="H40" s="85"/>
    </row>
    <row r="41" spans="1:8" s="15" customFormat="1" ht="25.5">
      <c r="A41" s="11" t="s">
        <v>74</v>
      </c>
      <c r="B41" s="12" t="s">
        <v>75</v>
      </c>
      <c r="C41" s="12" t="s">
        <v>76</v>
      </c>
      <c r="D41" s="12" t="s">
        <v>77</v>
      </c>
      <c r="E41" s="13">
        <v>3120</v>
      </c>
      <c r="F41" s="13">
        <v>350</v>
      </c>
      <c r="G41" s="13">
        <v>2770</v>
      </c>
      <c r="H41" s="14">
        <v>1100</v>
      </c>
    </row>
    <row r="42" spans="1:8" s="17" customFormat="1" ht="23.25" customHeight="1">
      <c r="A42" s="83" t="s">
        <v>14</v>
      </c>
      <c r="B42" s="84"/>
      <c r="C42" s="16">
        <f>'[1]19'!E26</f>
        <v>70</v>
      </c>
      <c r="D42" s="85"/>
      <c r="E42" s="85"/>
      <c r="F42" s="85"/>
      <c r="G42" s="85"/>
      <c r="H42" s="85"/>
    </row>
    <row r="43" spans="1:8" s="15" customFormat="1" ht="38.25">
      <c r="A43" s="21" t="s">
        <v>78</v>
      </c>
      <c r="B43" s="12" t="s">
        <v>79</v>
      </c>
      <c r="C43" s="12" t="s">
        <v>76</v>
      </c>
      <c r="D43" s="12" t="s">
        <v>77</v>
      </c>
      <c r="E43" s="13">
        <v>3500</v>
      </c>
      <c r="F43" s="13">
        <v>500</v>
      </c>
      <c r="G43" s="13">
        <v>3000</v>
      </c>
      <c r="H43" s="14">
        <v>1200</v>
      </c>
    </row>
    <row r="44" spans="1:8" s="17" customFormat="1" ht="23.25" customHeight="1">
      <c r="A44" s="83" t="s">
        <v>14</v>
      </c>
      <c r="B44" s="84"/>
      <c r="C44" s="16">
        <f>'[1]20'!E26</f>
        <v>76</v>
      </c>
      <c r="D44" s="85"/>
      <c r="E44" s="85"/>
      <c r="F44" s="85"/>
      <c r="G44" s="85"/>
      <c r="H44" s="85"/>
    </row>
    <row r="45" spans="1:8" s="15" customFormat="1" ht="38.25">
      <c r="A45" s="21" t="s">
        <v>80</v>
      </c>
      <c r="B45" s="12" t="s">
        <v>81</v>
      </c>
      <c r="C45" s="12" t="s">
        <v>82</v>
      </c>
      <c r="D45" s="12" t="s">
        <v>83</v>
      </c>
      <c r="E45" s="13">
        <v>10350</v>
      </c>
      <c r="F45" s="13">
        <v>5350</v>
      </c>
      <c r="G45" s="13">
        <v>5000</v>
      </c>
      <c r="H45" s="14">
        <v>0</v>
      </c>
    </row>
    <row r="46" spans="1:8" s="17" customFormat="1" ht="27.75" customHeight="1">
      <c r="A46" s="83" t="s">
        <v>14</v>
      </c>
      <c r="B46" s="84"/>
      <c r="C46" s="16">
        <f>'[1]21'!E26</f>
        <v>54</v>
      </c>
      <c r="D46" s="85"/>
      <c r="E46" s="85"/>
      <c r="F46" s="85"/>
      <c r="G46" s="85"/>
      <c r="H46" s="85"/>
    </row>
    <row r="47" spans="1:8" s="15" customFormat="1" ht="25.5">
      <c r="A47" s="21" t="s">
        <v>84</v>
      </c>
      <c r="B47" s="12" t="s">
        <v>85</v>
      </c>
      <c r="C47" s="12" t="s">
        <v>21</v>
      </c>
      <c r="D47" s="12" t="s">
        <v>86</v>
      </c>
      <c r="E47" s="13">
        <v>15320</v>
      </c>
      <c r="F47" s="13">
        <v>12120</v>
      </c>
      <c r="G47" s="13">
        <v>3200</v>
      </c>
      <c r="H47" s="14">
        <v>0</v>
      </c>
    </row>
    <row r="48" spans="1:8" s="17" customFormat="1" ht="23.25" customHeight="1">
      <c r="A48" s="83" t="s">
        <v>14</v>
      </c>
      <c r="B48" s="84"/>
      <c r="C48" s="16">
        <v>0</v>
      </c>
      <c r="D48" s="85" t="s">
        <v>87</v>
      </c>
      <c r="E48" s="85"/>
      <c r="F48" s="85"/>
      <c r="G48" s="85"/>
      <c r="H48" s="85"/>
    </row>
    <row r="49" spans="1:8" s="15" customFormat="1" ht="25.5">
      <c r="A49" s="21" t="s">
        <v>88</v>
      </c>
      <c r="B49" s="19" t="s">
        <v>89</v>
      </c>
      <c r="C49" s="19" t="s">
        <v>90</v>
      </c>
      <c r="D49" s="19" t="s">
        <v>91</v>
      </c>
      <c r="E49" s="13">
        <v>1840</v>
      </c>
      <c r="F49" s="13">
        <v>840</v>
      </c>
      <c r="G49" s="13">
        <v>1000</v>
      </c>
      <c r="H49" s="13">
        <v>700</v>
      </c>
    </row>
    <row r="50" spans="1:8" s="17" customFormat="1" ht="23.25" customHeight="1">
      <c r="A50" s="83" t="s">
        <v>14</v>
      </c>
      <c r="B50" s="84"/>
      <c r="C50" s="16">
        <f>'[1]23'!E26</f>
        <v>69</v>
      </c>
      <c r="D50" s="85"/>
      <c r="E50" s="85"/>
      <c r="F50" s="85"/>
      <c r="G50" s="85"/>
      <c r="H50" s="85"/>
    </row>
    <row r="51" spans="1:8" s="15" customFormat="1" ht="25.5">
      <c r="A51" s="21" t="s">
        <v>92</v>
      </c>
      <c r="B51" s="19" t="s">
        <v>93</v>
      </c>
      <c r="C51" s="19" t="s">
        <v>94</v>
      </c>
      <c r="D51" s="19" t="s">
        <v>95</v>
      </c>
      <c r="E51" s="13">
        <v>7270</v>
      </c>
      <c r="F51" s="13">
        <v>4620</v>
      </c>
      <c r="G51" s="13">
        <v>2650</v>
      </c>
      <c r="H51" s="13">
        <v>0</v>
      </c>
    </row>
    <row r="52" spans="1:8" s="17" customFormat="1" ht="23.25" customHeight="1">
      <c r="A52" s="83" t="s">
        <v>14</v>
      </c>
      <c r="B52" s="84"/>
      <c r="C52" s="16">
        <f>'[1]24'!E26</f>
        <v>76</v>
      </c>
      <c r="D52" s="85" t="s">
        <v>96</v>
      </c>
      <c r="E52" s="85"/>
      <c r="F52" s="85"/>
      <c r="G52" s="85"/>
      <c r="H52" s="85"/>
    </row>
    <row r="53" spans="1:8" s="15" customFormat="1" ht="38.25">
      <c r="A53" s="21" t="s">
        <v>97</v>
      </c>
      <c r="B53" s="19" t="s">
        <v>98</v>
      </c>
      <c r="C53" s="19" t="s">
        <v>99</v>
      </c>
      <c r="D53" s="19" t="s">
        <v>100</v>
      </c>
      <c r="E53" s="13">
        <v>187000</v>
      </c>
      <c r="F53" s="13">
        <v>182000</v>
      </c>
      <c r="G53" s="13">
        <v>5000</v>
      </c>
      <c r="H53" s="13">
        <v>3000</v>
      </c>
    </row>
    <row r="54" spans="1:8" s="17" customFormat="1" ht="23.25" customHeight="1">
      <c r="A54" s="83" t="s">
        <v>14</v>
      </c>
      <c r="B54" s="84"/>
      <c r="C54" s="16">
        <f>'[1]25'!E26</f>
        <v>93</v>
      </c>
      <c r="D54" s="85"/>
      <c r="E54" s="85"/>
      <c r="F54" s="85"/>
      <c r="G54" s="85"/>
      <c r="H54" s="85"/>
    </row>
    <row r="55" spans="1:8" s="15" customFormat="1" ht="38.25">
      <c r="A55" s="21" t="s">
        <v>101</v>
      </c>
      <c r="B55" s="12" t="s">
        <v>102</v>
      </c>
      <c r="C55" s="12" t="s">
        <v>103</v>
      </c>
      <c r="D55" s="12" t="s">
        <v>104</v>
      </c>
      <c r="E55" s="13">
        <v>13800</v>
      </c>
      <c r="F55" s="13">
        <v>8800</v>
      </c>
      <c r="G55" s="13">
        <v>5000</v>
      </c>
      <c r="H55" s="14">
        <v>0</v>
      </c>
    </row>
    <row r="56" spans="1:8" s="17" customFormat="1" ht="34.5" customHeight="1">
      <c r="A56" s="83" t="s">
        <v>14</v>
      </c>
      <c r="B56" s="84"/>
      <c r="C56" s="16">
        <f>'[1]26'!E26</f>
        <v>63</v>
      </c>
      <c r="D56" s="85" t="s">
        <v>41</v>
      </c>
      <c r="E56" s="85"/>
      <c r="F56" s="85"/>
      <c r="G56" s="85"/>
      <c r="H56" s="85"/>
    </row>
    <row r="57" spans="1:8" s="15" customFormat="1" ht="25.5">
      <c r="A57" s="21" t="s">
        <v>105</v>
      </c>
      <c r="B57" s="12" t="s">
        <v>106</v>
      </c>
      <c r="C57" s="12" t="s">
        <v>107</v>
      </c>
      <c r="D57" s="12" t="s">
        <v>108</v>
      </c>
      <c r="E57" s="13">
        <v>437670</v>
      </c>
      <c r="F57" s="13">
        <v>431670</v>
      </c>
      <c r="G57" s="13">
        <v>6000</v>
      </c>
      <c r="H57" s="14">
        <v>3000</v>
      </c>
    </row>
    <row r="58" spans="1:8" s="17" customFormat="1" ht="23.25" customHeight="1">
      <c r="A58" s="83" t="s">
        <v>14</v>
      </c>
      <c r="B58" s="84"/>
      <c r="C58" s="16">
        <f>'[1]27'!E26</f>
        <v>97</v>
      </c>
      <c r="D58" s="85"/>
      <c r="E58" s="85"/>
      <c r="F58" s="85"/>
      <c r="G58" s="85"/>
      <c r="H58" s="85"/>
    </row>
    <row r="59" spans="1:8" s="15" customFormat="1" ht="25.5">
      <c r="A59" s="21" t="s">
        <v>109</v>
      </c>
      <c r="B59" s="12" t="s">
        <v>110</v>
      </c>
      <c r="C59" s="12" t="s">
        <v>111</v>
      </c>
      <c r="D59" s="12" t="s">
        <v>112</v>
      </c>
      <c r="E59" s="13">
        <v>4000</v>
      </c>
      <c r="F59" s="13">
        <v>1000</v>
      </c>
      <c r="G59" s="13">
        <v>3000</v>
      </c>
      <c r="H59" s="14">
        <v>1000</v>
      </c>
    </row>
    <row r="60" spans="1:8" s="17" customFormat="1" ht="23.25" customHeight="1">
      <c r="A60" s="83" t="s">
        <v>14</v>
      </c>
      <c r="B60" s="84"/>
      <c r="C60" s="16">
        <f>'[1]28'!E26</f>
        <v>73</v>
      </c>
      <c r="D60" s="85"/>
      <c r="E60" s="85"/>
      <c r="F60" s="85"/>
      <c r="G60" s="85"/>
      <c r="H60" s="85"/>
    </row>
    <row r="61" spans="1:8" s="15" customFormat="1" ht="25.5">
      <c r="A61" s="21" t="s">
        <v>113</v>
      </c>
      <c r="B61" s="12" t="s">
        <v>114</v>
      </c>
      <c r="C61" s="12" t="s">
        <v>115</v>
      </c>
      <c r="D61" s="12" t="s">
        <v>112</v>
      </c>
      <c r="E61" s="13">
        <v>8700</v>
      </c>
      <c r="F61" s="13">
        <v>5700</v>
      </c>
      <c r="G61" s="13">
        <v>3000</v>
      </c>
      <c r="H61" s="14">
        <v>1000</v>
      </c>
    </row>
    <row r="62" spans="1:8" s="17" customFormat="1" ht="23.25" customHeight="1">
      <c r="A62" s="83" t="s">
        <v>14</v>
      </c>
      <c r="B62" s="84"/>
      <c r="C62" s="16">
        <f>'[1]29'!E26</f>
        <v>76</v>
      </c>
      <c r="D62" s="85"/>
      <c r="E62" s="85"/>
      <c r="F62" s="85"/>
      <c r="G62" s="85"/>
      <c r="H62" s="85"/>
    </row>
    <row r="63" spans="1:8" s="15" customFormat="1" ht="25.5">
      <c r="A63" s="21" t="s">
        <v>116</v>
      </c>
      <c r="B63" s="12" t="s">
        <v>117</v>
      </c>
      <c r="C63" s="12" t="s">
        <v>118</v>
      </c>
      <c r="D63" s="12" t="s">
        <v>112</v>
      </c>
      <c r="E63" s="13">
        <v>15800</v>
      </c>
      <c r="F63" s="13">
        <v>5800</v>
      </c>
      <c r="G63" s="13">
        <v>10000</v>
      </c>
      <c r="H63" s="14">
        <v>1400</v>
      </c>
    </row>
    <row r="64" spans="1:8" s="17" customFormat="1" ht="23.25" customHeight="1">
      <c r="A64" s="83" t="s">
        <v>14</v>
      </c>
      <c r="B64" s="84"/>
      <c r="C64" s="16">
        <f>'[1]30'!E26</f>
        <v>73</v>
      </c>
      <c r="D64" s="85"/>
      <c r="E64" s="85"/>
      <c r="F64" s="85"/>
      <c r="G64" s="85"/>
      <c r="H64" s="85"/>
    </row>
    <row r="65" spans="1:8" s="15" customFormat="1" ht="25.5">
      <c r="A65" s="21" t="s">
        <v>119</v>
      </c>
      <c r="B65" s="12" t="s">
        <v>120</v>
      </c>
      <c r="C65" s="12" t="s">
        <v>115</v>
      </c>
      <c r="D65" s="12" t="s">
        <v>112</v>
      </c>
      <c r="E65" s="13">
        <v>10000</v>
      </c>
      <c r="F65" s="13">
        <v>7000</v>
      </c>
      <c r="G65" s="13">
        <v>3000</v>
      </c>
      <c r="H65" s="14">
        <v>0</v>
      </c>
    </row>
    <row r="66" spans="1:8" s="17" customFormat="1" ht="36" customHeight="1">
      <c r="A66" s="83" t="s">
        <v>14</v>
      </c>
      <c r="B66" s="84"/>
      <c r="C66" s="16">
        <f>'[1]31'!E26</f>
        <v>64</v>
      </c>
      <c r="D66" s="85" t="s">
        <v>41</v>
      </c>
      <c r="E66" s="85"/>
      <c r="F66" s="85"/>
      <c r="G66" s="85"/>
      <c r="H66" s="85"/>
    </row>
    <row r="67" spans="1:8" s="15" customFormat="1" ht="38.25">
      <c r="A67" s="21" t="s">
        <v>121</v>
      </c>
      <c r="B67" s="19" t="s">
        <v>122</v>
      </c>
      <c r="C67" s="19" t="s">
        <v>123</v>
      </c>
      <c r="D67" s="19" t="s">
        <v>124</v>
      </c>
      <c r="E67" s="13">
        <v>28105</v>
      </c>
      <c r="F67" s="13">
        <v>23025</v>
      </c>
      <c r="G67" s="13">
        <v>5080</v>
      </c>
      <c r="H67" s="13">
        <v>0</v>
      </c>
    </row>
    <row r="68" spans="1:8" s="17" customFormat="1" ht="33" customHeight="1">
      <c r="A68" s="83" t="s">
        <v>14</v>
      </c>
      <c r="B68" s="84"/>
      <c r="C68" s="16">
        <f>'[1]32'!E26</f>
        <v>63</v>
      </c>
      <c r="D68" s="85" t="s">
        <v>41</v>
      </c>
      <c r="E68" s="85"/>
      <c r="F68" s="85"/>
      <c r="G68" s="85"/>
      <c r="H68" s="85"/>
    </row>
    <row r="69" spans="1:8" s="15" customFormat="1" ht="25.5">
      <c r="A69" s="21" t="s">
        <v>125</v>
      </c>
      <c r="B69" s="12" t="s">
        <v>126</v>
      </c>
      <c r="C69" s="12" t="s">
        <v>127</v>
      </c>
      <c r="D69" s="12" t="s">
        <v>128</v>
      </c>
      <c r="E69" s="13">
        <v>7285</v>
      </c>
      <c r="F69" s="13">
        <v>5785</v>
      </c>
      <c r="G69" s="13">
        <v>1500</v>
      </c>
      <c r="H69" s="14">
        <v>0</v>
      </c>
    </row>
    <row r="70" spans="1:8" s="17" customFormat="1" ht="23.25" customHeight="1">
      <c r="A70" s="83" t="s">
        <v>14</v>
      </c>
      <c r="B70" s="84"/>
      <c r="C70" s="16">
        <f>'[1]33'!E26</f>
        <v>0</v>
      </c>
      <c r="D70" s="85" t="s">
        <v>129</v>
      </c>
      <c r="E70" s="85"/>
      <c r="F70" s="85"/>
      <c r="G70" s="85"/>
      <c r="H70" s="85"/>
    </row>
    <row r="71" spans="1:8" s="15" customFormat="1" ht="38.25">
      <c r="A71" s="21" t="s">
        <v>130</v>
      </c>
      <c r="B71" s="12" t="s">
        <v>131</v>
      </c>
      <c r="C71" s="12" t="s">
        <v>54</v>
      </c>
      <c r="D71" s="12" t="s">
        <v>132</v>
      </c>
      <c r="E71" s="13">
        <v>17897</v>
      </c>
      <c r="F71" s="13">
        <v>16296</v>
      </c>
      <c r="G71" s="13">
        <v>1601</v>
      </c>
      <c r="H71" s="14">
        <v>1100</v>
      </c>
    </row>
    <row r="72" spans="1:8" s="17" customFormat="1" ht="23.25" customHeight="1">
      <c r="A72" s="83" t="s">
        <v>14</v>
      </c>
      <c r="B72" s="84"/>
      <c r="C72" s="16">
        <f>'[1]34'!E26</f>
        <v>81</v>
      </c>
      <c r="D72" s="85"/>
      <c r="E72" s="85"/>
      <c r="F72" s="85"/>
      <c r="G72" s="85"/>
      <c r="H72" s="85"/>
    </row>
    <row r="73" spans="1:8" s="15" customFormat="1" ht="25.5">
      <c r="A73" s="21" t="s">
        <v>133</v>
      </c>
      <c r="B73" s="12" t="s">
        <v>134</v>
      </c>
      <c r="C73" s="12" t="s">
        <v>135</v>
      </c>
      <c r="D73" s="12" t="s">
        <v>136</v>
      </c>
      <c r="E73" s="13">
        <v>15360</v>
      </c>
      <c r="F73" s="13">
        <v>10360</v>
      </c>
      <c r="G73" s="13">
        <v>5000</v>
      </c>
      <c r="H73" s="14">
        <v>0</v>
      </c>
    </row>
    <row r="74" spans="1:8" s="17" customFormat="1" ht="23.25" customHeight="1">
      <c r="A74" s="83" t="s">
        <v>14</v>
      </c>
      <c r="B74" s="84"/>
      <c r="C74" s="16">
        <f>'[1]35'!E26</f>
        <v>56</v>
      </c>
      <c r="D74" s="85" t="s">
        <v>137</v>
      </c>
      <c r="E74" s="85"/>
      <c r="F74" s="85"/>
      <c r="G74" s="85"/>
      <c r="H74" s="85"/>
    </row>
    <row r="75" spans="1:8" s="15" customFormat="1" ht="25.5">
      <c r="A75" s="21" t="s">
        <v>138</v>
      </c>
      <c r="B75" s="19" t="s">
        <v>139</v>
      </c>
      <c r="C75" s="19" t="s">
        <v>140</v>
      </c>
      <c r="D75" s="19" t="s">
        <v>141</v>
      </c>
      <c r="E75" s="13">
        <v>55000</v>
      </c>
      <c r="F75" s="13">
        <v>50000</v>
      </c>
      <c r="G75" s="13">
        <v>5000</v>
      </c>
      <c r="H75" s="13">
        <v>3000</v>
      </c>
    </row>
    <row r="76" spans="1:8" s="17" customFormat="1" ht="23.25" customHeight="1">
      <c r="A76" s="83" t="s">
        <v>14</v>
      </c>
      <c r="B76" s="84"/>
      <c r="C76" s="16">
        <f>'[1]36'!E26</f>
        <v>99</v>
      </c>
      <c r="D76" s="85"/>
      <c r="E76" s="85"/>
      <c r="F76" s="85"/>
      <c r="G76" s="85"/>
      <c r="H76" s="85"/>
    </row>
    <row r="77" spans="1:8" s="15" customFormat="1" ht="25.5">
      <c r="A77" s="21" t="s">
        <v>142</v>
      </c>
      <c r="B77" s="12" t="s">
        <v>143</v>
      </c>
      <c r="C77" s="12" t="s">
        <v>144</v>
      </c>
      <c r="D77" s="12" t="s">
        <v>145</v>
      </c>
      <c r="E77" s="13">
        <v>23350</v>
      </c>
      <c r="F77" s="13">
        <v>18350</v>
      </c>
      <c r="G77" s="13">
        <v>5000</v>
      </c>
      <c r="H77" s="14">
        <v>1500</v>
      </c>
    </row>
    <row r="78" spans="1:8" s="17" customFormat="1" ht="23.25" customHeight="1">
      <c r="A78" s="83" t="s">
        <v>14</v>
      </c>
      <c r="B78" s="84"/>
      <c r="C78" s="16">
        <f>'[1]37'!E26</f>
        <v>80</v>
      </c>
      <c r="D78" s="85"/>
      <c r="E78" s="85"/>
      <c r="F78" s="85"/>
      <c r="G78" s="85"/>
      <c r="H78" s="85"/>
    </row>
    <row r="79" spans="1:8" s="15" customFormat="1" ht="38.25">
      <c r="A79" s="21" t="s">
        <v>146</v>
      </c>
      <c r="B79" s="20" t="s">
        <v>147</v>
      </c>
      <c r="C79" s="20" t="s">
        <v>148</v>
      </c>
      <c r="D79" s="20" t="s">
        <v>149</v>
      </c>
      <c r="E79" s="22">
        <v>13700</v>
      </c>
      <c r="F79" s="22">
        <v>8700</v>
      </c>
      <c r="G79" s="13">
        <v>5000</v>
      </c>
      <c r="H79" s="13">
        <v>0</v>
      </c>
    </row>
    <row r="80" spans="1:8" s="17" customFormat="1" ht="35.25" customHeight="1">
      <c r="A80" s="83" t="s">
        <v>14</v>
      </c>
      <c r="B80" s="84"/>
      <c r="C80" s="16">
        <f>'[1]38'!E26</f>
        <v>61</v>
      </c>
      <c r="D80" s="85" t="s">
        <v>41</v>
      </c>
      <c r="E80" s="85"/>
      <c r="F80" s="85"/>
      <c r="G80" s="85"/>
      <c r="H80" s="85"/>
    </row>
    <row r="81" spans="1:8" s="15" customFormat="1" ht="51">
      <c r="A81" s="21" t="s">
        <v>150</v>
      </c>
      <c r="B81" s="12" t="s">
        <v>151</v>
      </c>
      <c r="C81" s="12" t="s">
        <v>54</v>
      </c>
      <c r="D81" s="12" t="s">
        <v>152</v>
      </c>
      <c r="E81" s="13">
        <v>2780</v>
      </c>
      <c r="F81" s="13">
        <v>1280</v>
      </c>
      <c r="G81" s="13">
        <v>1500</v>
      </c>
      <c r="H81" s="14">
        <v>800</v>
      </c>
    </row>
    <row r="82" spans="1:8" s="17" customFormat="1" ht="23.25" customHeight="1">
      <c r="A82" s="83" t="s">
        <v>14</v>
      </c>
      <c r="B82" s="84"/>
      <c r="C82" s="16">
        <f>'[1]39'!E26</f>
        <v>69</v>
      </c>
      <c r="D82" s="85"/>
      <c r="E82" s="85"/>
      <c r="F82" s="85"/>
      <c r="G82" s="85"/>
      <c r="H82" s="85"/>
    </row>
    <row r="83" spans="1:8" s="15" customFormat="1" ht="12.75">
      <c r="A83" s="21" t="s">
        <v>153</v>
      </c>
      <c r="B83" s="19" t="s">
        <v>154</v>
      </c>
      <c r="C83" s="19" t="s">
        <v>54</v>
      </c>
      <c r="D83" s="19" t="s">
        <v>155</v>
      </c>
      <c r="E83" s="13">
        <v>10290</v>
      </c>
      <c r="F83" s="13">
        <v>8160</v>
      </c>
      <c r="G83" s="13">
        <v>2130</v>
      </c>
      <c r="H83" s="13">
        <v>1700</v>
      </c>
    </row>
    <row r="84" spans="1:8" s="17" customFormat="1" ht="23.25" customHeight="1">
      <c r="A84" s="83" t="s">
        <v>14</v>
      </c>
      <c r="B84" s="84"/>
      <c r="C84" s="16">
        <f>'[1]40'!E26</f>
        <v>94</v>
      </c>
      <c r="D84" s="85"/>
      <c r="E84" s="85"/>
      <c r="F84" s="85"/>
      <c r="G84" s="85"/>
      <c r="H84" s="85"/>
    </row>
    <row r="85" spans="1:8" s="15" customFormat="1" ht="38.25">
      <c r="A85" s="21" t="s">
        <v>156</v>
      </c>
      <c r="B85" s="12" t="s">
        <v>157</v>
      </c>
      <c r="C85" s="12" t="s">
        <v>158</v>
      </c>
      <c r="D85" s="12" t="s">
        <v>159</v>
      </c>
      <c r="E85" s="13">
        <v>4125</v>
      </c>
      <c r="F85" s="13">
        <v>425</v>
      </c>
      <c r="G85" s="13">
        <v>3700</v>
      </c>
      <c r="H85" s="14">
        <v>0</v>
      </c>
    </row>
    <row r="86" spans="1:8" s="17" customFormat="1" ht="33" customHeight="1">
      <c r="A86" s="83" t="s">
        <v>14</v>
      </c>
      <c r="B86" s="84"/>
      <c r="C86" s="16">
        <f>'[1]41'!E26</f>
        <v>63</v>
      </c>
      <c r="D86" s="85" t="s">
        <v>41</v>
      </c>
      <c r="E86" s="85"/>
      <c r="F86" s="85"/>
      <c r="G86" s="85"/>
      <c r="H86" s="85"/>
    </row>
    <row r="87" spans="1:8" s="15" customFormat="1" ht="25.5">
      <c r="A87" s="21" t="s">
        <v>160</v>
      </c>
      <c r="B87" s="12" t="s">
        <v>161</v>
      </c>
      <c r="C87" s="12" t="s">
        <v>162</v>
      </c>
      <c r="D87" s="12" t="s">
        <v>163</v>
      </c>
      <c r="E87" s="13">
        <v>2600</v>
      </c>
      <c r="F87" s="13">
        <v>1200</v>
      </c>
      <c r="G87" s="13">
        <v>1400</v>
      </c>
      <c r="H87" s="14">
        <v>0</v>
      </c>
    </row>
    <row r="88" spans="1:8" s="17" customFormat="1" ht="33" customHeight="1">
      <c r="A88" s="83" t="s">
        <v>14</v>
      </c>
      <c r="B88" s="84"/>
      <c r="C88" s="16">
        <f>'[1]42'!E26</f>
        <v>60</v>
      </c>
      <c r="D88" s="85" t="s">
        <v>41</v>
      </c>
      <c r="E88" s="85"/>
      <c r="F88" s="85"/>
      <c r="G88" s="85"/>
      <c r="H88" s="85"/>
    </row>
    <row r="89" spans="1:8" ht="12.75">
      <c r="A89" s="23"/>
      <c r="B89" s="86" t="s">
        <v>164</v>
      </c>
      <c r="C89" s="86"/>
      <c r="D89" s="86"/>
      <c r="E89" s="24">
        <f>SUM(E5:E87)</f>
        <v>1304733</v>
      </c>
      <c r="F89" s="24">
        <f>SUM(F5:F87)</f>
        <v>1132117</v>
      </c>
      <c r="G89" s="24">
        <f>SUM(G5:G87)</f>
        <v>172616</v>
      </c>
      <c r="H89" s="25">
        <f>H5+H7+H9+H11+H13+H15+H17+H19+H21+H23+H25+H27+H29+H31+H33+H35+H37+H39+H41+H43+H45+H47+H49+H51+H53+H55+H57+H59+H61+H63+H65+H67+H69+H71+H73+H75+H77+H79+H81+H83+H85+H87</f>
        <v>39200</v>
      </c>
    </row>
    <row r="90" spans="1:8" ht="12.75">
      <c r="A90" s="26"/>
      <c r="B90" s="27"/>
      <c r="C90" s="27"/>
      <c r="D90" s="27"/>
      <c r="E90" s="28"/>
      <c r="F90" s="28"/>
      <c r="G90" s="28"/>
      <c r="H90" s="29"/>
    </row>
    <row r="91" spans="1:8" ht="12.75">
      <c r="A91" s="26"/>
      <c r="B91" s="27"/>
      <c r="C91" s="27"/>
      <c r="D91" s="27"/>
      <c r="E91" s="28"/>
      <c r="F91" s="28"/>
      <c r="G91" s="28"/>
      <c r="H91" s="29"/>
    </row>
    <row r="92" spans="1:8" ht="12.75">
      <c r="A92" s="26"/>
      <c r="B92" s="27"/>
      <c r="C92" s="27"/>
      <c r="D92" s="27"/>
      <c r="E92" s="28"/>
      <c r="F92" s="28"/>
      <c r="G92" s="28"/>
      <c r="H92" s="29"/>
    </row>
    <row r="93" spans="1:8" ht="12.75">
      <c r="A93" s="26"/>
      <c r="B93" s="27"/>
      <c r="C93" s="27"/>
      <c r="D93" s="27"/>
      <c r="E93" s="28"/>
      <c r="F93" s="28"/>
      <c r="G93" s="28"/>
      <c r="H93" s="29"/>
    </row>
    <row r="94" spans="1:8" ht="12.75">
      <c r="A94" s="26"/>
      <c r="B94" s="27"/>
      <c r="C94" s="27"/>
      <c r="D94" s="27"/>
      <c r="E94" s="28"/>
      <c r="F94" s="28"/>
      <c r="G94" s="28"/>
      <c r="H94" s="29"/>
    </row>
    <row r="95" spans="1:8" ht="12.75">
      <c r="A95" s="26"/>
      <c r="B95" s="27"/>
      <c r="C95" s="27"/>
      <c r="D95" s="27"/>
      <c r="E95" s="28"/>
      <c r="F95" s="28"/>
      <c r="G95" s="28"/>
      <c r="H95" s="29"/>
    </row>
    <row r="96" spans="1:8" ht="12.75">
      <c r="A96" s="26"/>
      <c r="B96" s="27"/>
      <c r="C96" s="27"/>
      <c r="D96" s="27"/>
      <c r="E96" s="28"/>
      <c r="F96" s="28"/>
      <c r="G96" s="28"/>
      <c r="H96" s="29"/>
    </row>
    <row r="97" spans="1:8" ht="12.75">
      <c r="A97" s="26"/>
      <c r="B97" s="27"/>
      <c r="C97" s="27"/>
      <c r="D97" s="27"/>
      <c r="E97" s="28"/>
      <c r="F97" s="28"/>
      <c r="G97" s="28"/>
      <c r="H97" s="29"/>
    </row>
    <row r="98" spans="1:8" ht="12.75">
      <c r="A98" s="26"/>
      <c r="B98" s="27"/>
      <c r="C98" s="27"/>
      <c r="D98" s="27"/>
      <c r="E98" s="28"/>
      <c r="F98" s="28"/>
      <c r="G98" s="28"/>
      <c r="H98" s="29"/>
    </row>
    <row r="99" spans="1:8" ht="12.75">
      <c r="A99" s="26"/>
      <c r="B99" s="27"/>
      <c r="C99" s="27"/>
      <c r="D99" s="27"/>
      <c r="E99" s="28"/>
      <c r="F99" s="28"/>
      <c r="G99" s="28"/>
      <c r="H99" s="29"/>
    </row>
    <row r="100" spans="1:8" ht="12.75">
      <c r="A100" s="26"/>
      <c r="B100" s="27"/>
      <c r="C100" s="27"/>
      <c r="D100" s="27"/>
      <c r="E100" s="28"/>
      <c r="F100" s="28"/>
      <c r="G100" s="28"/>
      <c r="H100" s="29"/>
    </row>
    <row r="101" spans="1:8" ht="12.75">
      <c r="A101" s="26"/>
      <c r="B101" s="27"/>
      <c r="C101" s="27"/>
      <c r="D101" s="27"/>
      <c r="E101" s="28"/>
      <c r="F101" s="28"/>
      <c r="G101" s="28"/>
      <c r="H101" s="29"/>
    </row>
    <row r="102" spans="1:8" ht="12.75">
      <c r="A102" s="26"/>
      <c r="B102" s="27"/>
      <c r="C102" s="27"/>
      <c r="D102" s="27"/>
      <c r="E102" s="28"/>
      <c r="F102" s="28"/>
      <c r="G102" s="28"/>
      <c r="H102" s="29"/>
    </row>
    <row r="103" spans="1:8" ht="12.75">
      <c r="A103" s="26"/>
      <c r="B103" s="27"/>
      <c r="C103" s="27"/>
      <c r="D103" s="27"/>
      <c r="E103" s="28"/>
      <c r="F103" s="28"/>
      <c r="G103" s="28"/>
      <c r="H103" s="29"/>
    </row>
    <row r="104" spans="1:8" ht="12.75">
      <c r="A104" s="26"/>
      <c r="B104" s="27"/>
      <c r="C104" s="27"/>
      <c r="D104" s="27"/>
      <c r="E104" s="28"/>
      <c r="F104" s="28"/>
      <c r="G104" s="28"/>
      <c r="H104" s="29"/>
    </row>
  </sheetData>
  <sheetProtection/>
  <mergeCells count="87">
    <mergeCell ref="A8:B8"/>
    <mergeCell ref="D8:H8"/>
    <mergeCell ref="A10:B10"/>
    <mergeCell ref="D10:H10"/>
    <mergeCell ref="F1:H1"/>
    <mergeCell ref="A2:H2"/>
    <mergeCell ref="A6:B6"/>
    <mergeCell ref="D6:H6"/>
    <mergeCell ref="A16:B16"/>
    <mergeCell ref="D16:H16"/>
    <mergeCell ref="A18:B18"/>
    <mergeCell ref="D18:H18"/>
    <mergeCell ref="A12:B12"/>
    <mergeCell ref="D12:H12"/>
    <mergeCell ref="A14:B14"/>
    <mergeCell ref="D14:H14"/>
    <mergeCell ref="A24:B24"/>
    <mergeCell ref="D24:H24"/>
    <mergeCell ref="A26:B26"/>
    <mergeCell ref="D26:H26"/>
    <mergeCell ref="A20:B20"/>
    <mergeCell ref="D20:H20"/>
    <mergeCell ref="A22:B22"/>
    <mergeCell ref="D22:H22"/>
    <mergeCell ref="A32:B32"/>
    <mergeCell ref="D32:H32"/>
    <mergeCell ref="A34:B34"/>
    <mergeCell ref="D34:H34"/>
    <mergeCell ref="A28:B28"/>
    <mergeCell ref="D28:H28"/>
    <mergeCell ref="A30:B30"/>
    <mergeCell ref="D30:H30"/>
    <mergeCell ref="A40:B40"/>
    <mergeCell ref="D40:H40"/>
    <mergeCell ref="A42:B42"/>
    <mergeCell ref="D42:H42"/>
    <mergeCell ref="A36:B36"/>
    <mergeCell ref="D36:H36"/>
    <mergeCell ref="A38:B38"/>
    <mergeCell ref="D38:H38"/>
    <mergeCell ref="A48:B48"/>
    <mergeCell ref="D48:H48"/>
    <mergeCell ref="A50:B50"/>
    <mergeCell ref="D50:H50"/>
    <mergeCell ref="A44:B44"/>
    <mergeCell ref="D44:H44"/>
    <mergeCell ref="A46:B46"/>
    <mergeCell ref="D46:H46"/>
    <mergeCell ref="A56:B56"/>
    <mergeCell ref="D56:H56"/>
    <mergeCell ref="A58:B58"/>
    <mergeCell ref="D58:H58"/>
    <mergeCell ref="A52:B52"/>
    <mergeCell ref="D52:H52"/>
    <mergeCell ref="A54:B54"/>
    <mergeCell ref="D54:H54"/>
    <mergeCell ref="A64:B64"/>
    <mergeCell ref="D64:H64"/>
    <mergeCell ref="A66:B66"/>
    <mergeCell ref="D66:H66"/>
    <mergeCell ref="A60:B60"/>
    <mergeCell ref="D60:H60"/>
    <mergeCell ref="A62:B62"/>
    <mergeCell ref="D62:H62"/>
    <mergeCell ref="A72:B72"/>
    <mergeCell ref="D72:H72"/>
    <mergeCell ref="A74:B74"/>
    <mergeCell ref="D74:H74"/>
    <mergeCell ref="A68:B68"/>
    <mergeCell ref="D68:H68"/>
    <mergeCell ref="A70:B70"/>
    <mergeCell ref="D70:H70"/>
    <mergeCell ref="A80:B80"/>
    <mergeCell ref="D80:H80"/>
    <mergeCell ref="A82:B82"/>
    <mergeCell ref="D82:H82"/>
    <mergeCell ref="A76:B76"/>
    <mergeCell ref="D76:H76"/>
    <mergeCell ref="A78:B78"/>
    <mergeCell ref="D78:H78"/>
    <mergeCell ref="A88:B88"/>
    <mergeCell ref="D88:H88"/>
    <mergeCell ref="B89:D89"/>
    <mergeCell ref="A84:B84"/>
    <mergeCell ref="D84:H84"/>
    <mergeCell ref="A86:B86"/>
    <mergeCell ref="D86:H86"/>
  </mergeCells>
  <dataValidations count="1">
    <dataValidation type="whole" operator="equal" allowBlank="1" showInputMessage="1" showErrorMessage="1" sqref="G5 G87 G85 G83 G81 G79 G77 G75 G73 G71 G69 G67 G65 G63 G61 G59 G57 G55 G53 G51 G49 G47 G45 G43 G41 G39 G37 G35 G33 G31 G29 G27 G25 G23 G21 G19 G17 G15 G13 G11 G9 G7">
      <formula1>L5</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42"/>
  <sheetViews>
    <sheetView zoomScalePageLayoutView="0" workbookViewId="0" topLeftCell="A1">
      <selection activeCell="B12" sqref="B12:C12"/>
    </sheetView>
  </sheetViews>
  <sheetFormatPr defaultColWidth="9.00390625" defaultRowHeight="12.75"/>
  <cols>
    <col min="1" max="1" width="5.125" style="2" customWidth="1"/>
    <col min="2" max="2" width="6.875" style="1" customWidth="1"/>
    <col min="3" max="3" width="39.875" style="2" customWidth="1"/>
    <col min="4" max="4" width="11.875" style="2" customWidth="1"/>
    <col min="5" max="5" width="28.125" style="2" customWidth="1"/>
    <col min="6" max="6" width="13.00390625" style="3" customWidth="1"/>
    <col min="7" max="7" width="15.00390625" style="3" customWidth="1"/>
    <col min="8" max="8" width="13.625" style="3" customWidth="1"/>
    <col min="9" max="9" width="14.25390625" style="30" customWidth="1"/>
    <col min="10" max="16384" width="9.125" style="2" customWidth="1"/>
  </cols>
  <sheetData>
    <row r="1" spans="7:9" ht="44.25" customHeight="1">
      <c r="G1" s="87" t="s">
        <v>165</v>
      </c>
      <c r="H1" s="87"/>
      <c r="I1" s="87"/>
    </row>
    <row r="2" spans="2:9" ht="15.75">
      <c r="B2" s="88" t="s">
        <v>166</v>
      </c>
      <c r="C2" s="88"/>
      <c r="D2" s="88"/>
      <c r="E2" s="88"/>
      <c r="F2" s="88"/>
      <c r="G2" s="88"/>
      <c r="H2" s="88"/>
      <c r="I2" s="88"/>
    </row>
    <row r="3" spans="2:9" s="5" customFormat="1" ht="12.75">
      <c r="B3" s="4"/>
      <c r="F3" s="6"/>
      <c r="G3" s="6"/>
      <c r="H3" s="6"/>
      <c r="I3" s="7"/>
    </row>
    <row r="4" spans="1:9" ht="63.75">
      <c r="A4" s="8" t="s">
        <v>167</v>
      </c>
      <c r="B4" s="8" t="s">
        <v>168</v>
      </c>
      <c r="C4" s="9" t="s">
        <v>3</v>
      </c>
      <c r="D4" s="9" t="s">
        <v>4</v>
      </c>
      <c r="E4" s="9" t="s">
        <v>5</v>
      </c>
      <c r="F4" s="10" t="s">
        <v>6</v>
      </c>
      <c r="G4" s="10" t="s">
        <v>7</v>
      </c>
      <c r="H4" s="10" t="s">
        <v>8</v>
      </c>
      <c r="I4" s="10" t="s">
        <v>9</v>
      </c>
    </row>
    <row r="5" spans="1:9" s="15" customFormat="1" ht="25.5">
      <c r="A5" s="89">
        <v>1</v>
      </c>
      <c r="B5" s="21" t="s">
        <v>92</v>
      </c>
      <c r="C5" s="19" t="s">
        <v>93</v>
      </c>
      <c r="D5" s="19" t="s">
        <v>94</v>
      </c>
      <c r="E5" s="19" t="s">
        <v>95</v>
      </c>
      <c r="F5" s="13">
        <v>7270</v>
      </c>
      <c r="G5" s="13">
        <v>4620</v>
      </c>
      <c r="H5" s="13">
        <v>2650</v>
      </c>
      <c r="I5" s="13">
        <v>0</v>
      </c>
    </row>
    <row r="6" spans="1:9" s="17" customFormat="1" ht="23.25" customHeight="1">
      <c r="A6" s="90"/>
      <c r="B6" s="83" t="s">
        <v>14</v>
      </c>
      <c r="C6" s="84"/>
      <c r="D6" s="16">
        <v>76</v>
      </c>
      <c r="E6" s="85" t="s">
        <v>96</v>
      </c>
      <c r="F6" s="85"/>
      <c r="G6" s="85"/>
      <c r="H6" s="85"/>
      <c r="I6" s="85"/>
    </row>
    <row r="7" spans="1:9" s="15" customFormat="1" ht="38.25">
      <c r="A7" s="89">
        <v>2</v>
      </c>
      <c r="B7" s="11" t="s">
        <v>72</v>
      </c>
      <c r="C7" s="19" t="s">
        <v>73</v>
      </c>
      <c r="D7" s="19" t="s">
        <v>69</v>
      </c>
      <c r="E7" s="19" t="s">
        <v>66</v>
      </c>
      <c r="F7" s="13">
        <v>3600</v>
      </c>
      <c r="G7" s="13">
        <v>2600</v>
      </c>
      <c r="H7" s="13">
        <v>1000</v>
      </c>
      <c r="I7" s="13">
        <v>0</v>
      </c>
    </row>
    <row r="8" spans="1:9" s="17" customFormat="1" ht="34.5" customHeight="1">
      <c r="A8" s="90"/>
      <c r="B8" s="83" t="s">
        <v>14</v>
      </c>
      <c r="C8" s="84"/>
      <c r="D8" s="16">
        <v>65</v>
      </c>
      <c r="E8" s="85" t="s">
        <v>41</v>
      </c>
      <c r="F8" s="85"/>
      <c r="G8" s="85"/>
      <c r="H8" s="85"/>
      <c r="I8" s="85"/>
    </row>
    <row r="9" spans="1:9" s="15" customFormat="1" ht="25.5">
      <c r="A9" s="89">
        <v>3</v>
      </c>
      <c r="B9" s="11" t="s">
        <v>63</v>
      </c>
      <c r="C9" s="19" t="s">
        <v>64</v>
      </c>
      <c r="D9" s="19" t="s">
        <v>65</v>
      </c>
      <c r="E9" s="19" t="s">
        <v>66</v>
      </c>
      <c r="F9" s="13">
        <v>57100</v>
      </c>
      <c r="G9" s="13">
        <v>52100</v>
      </c>
      <c r="H9" s="13">
        <v>5000</v>
      </c>
      <c r="I9" s="13">
        <v>0</v>
      </c>
    </row>
    <row r="10" spans="1:9" s="17" customFormat="1" ht="33.75" customHeight="1">
      <c r="A10" s="90"/>
      <c r="B10" s="83" t="s">
        <v>14</v>
      </c>
      <c r="C10" s="84"/>
      <c r="D10" s="16">
        <v>64</v>
      </c>
      <c r="E10" s="85" t="s">
        <v>41</v>
      </c>
      <c r="F10" s="85"/>
      <c r="G10" s="85"/>
      <c r="H10" s="85"/>
      <c r="I10" s="85"/>
    </row>
    <row r="11" spans="1:9" s="15" customFormat="1" ht="25.5">
      <c r="A11" s="89">
        <v>4</v>
      </c>
      <c r="B11" s="21" t="s">
        <v>119</v>
      </c>
      <c r="C11" s="12" t="s">
        <v>120</v>
      </c>
      <c r="D11" s="12" t="s">
        <v>115</v>
      </c>
      <c r="E11" s="12" t="s">
        <v>112</v>
      </c>
      <c r="F11" s="13">
        <v>10000</v>
      </c>
      <c r="G11" s="13">
        <v>7000</v>
      </c>
      <c r="H11" s="13">
        <v>3000</v>
      </c>
      <c r="I11" s="14">
        <v>0</v>
      </c>
    </row>
    <row r="12" spans="1:9" s="17" customFormat="1" ht="36" customHeight="1">
      <c r="A12" s="90"/>
      <c r="B12" s="83" t="s">
        <v>14</v>
      </c>
      <c r="C12" s="84"/>
      <c r="D12" s="16">
        <v>64</v>
      </c>
      <c r="E12" s="85" t="s">
        <v>41</v>
      </c>
      <c r="F12" s="85"/>
      <c r="G12" s="85"/>
      <c r="H12" s="85"/>
      <c r="I12" s="85"/>
    </row>
    <row r="13" spans="1:9" s="15" customFormat="1" ht="38.25">
      <c r="A13" s="89">
        <v>5</v>
      </c>
      <c r="B13" s="21" t="s">
        <v>101</v>
      </c>
      <c r="C13" s="12" t="s">
        <v>102</v>
      </c>
      <c r="D13" s="12" t="s">
        <v>103</v>
      </c>
      <c r="E13" s="12" t="s">
        <v>104</v>
      </c>
      <c r="F13" s="13">
        <v>13800</v>
      </c>
      <c r="G13" s="13">
        <v>8800</v>
      </c>
      <c r="H13" s="13">
        <v>5000</v>
      </c>
      <c r="I13" s="14">
        <v>0</v>
      </c>
    </row>
    <row r="14" spans="1:9" s="17" customFormat="1" ht="34.5" customHeight="1">
      <c r="A14" s="90"/>
      <c r="B14" s="83" t="s">
        <v>14</v>
      </c>
      <c r="C14" s="84"/>
      <c r="D14" s="16">
        <v>63</v>
      </c>
      <c r="E14" s="85" t="s">
        <v>41</v>
      </c>
      <c r="F14" s="85"/>
      <c r="G14" s="85"/>
      <c r="H14" s="85"/>
      <c r="I14" s="85"/>
    </row>
    <row r="15" spans="1:9" s="15" customFormat="1" ht="38.25">
      <c r="A15" s="89">
        <v>6</v>
      </c>
      <c r="B15" s="21" t="s">
        <v>121</v>
      </c>
      <c r="C15" s="19" t="s">
        <v>122</v>
      </c>
      <c r="D15" s="19" t="s">
        <v>123</v>
      </c>
      <c r="E15" s="19" t="s">
        <v>124</v>
      </c>
      <c r="F15" s="13">
        <v>28105</v>
      </c>
      <c r="G15" s="13">
        <v>23025</v>
      </c>
      <c r="H15" s="13">
        <v>5080</v>
      </c>
      <c r="I15" s="13">
        <v>0</v>
      </c>
    </row>
    <row r="16" spans="1:9" s="17" customFormat="1" ht="33" customHeight="1">
      <c r="A16" s="90"/>
      <c r="B16" s="83" t="s">
        <v>14</v>
      </c>
      <c r="C16" s="84"/>
      <c r="D16" s="16">
        <v>63</v>
      </c>
      <c r="E16" s="85" t="s">
        <v>41</v>
      </c>
      <c r="F16" s="85"/>
      <c r="G16" s="85"/>
      <c r="H16" s="85"/>
      <c r="I16" s="85"/>
    </row>
    <row r="17" spans="1:9" s="15" customFormat="1" ht="38.25">
      <c r="A17" s="89">
        <v>7</v>
      </c>
      <c r="B17" s="21" t="s">
        <v>156</v>
      </c>
      <c r="C17" s="12" t="s">
        <v>157</v>
      </c>
      <c r="D17" s="12" t="s">
        <v>158</v>
      </c>
      <c r="E17" s="12" t="s">
        <v>159</v>
      </c>
      <c r="F17" s="13">
        <v>4125</v>
      </c>
      <c r="G17" s="13">
        <v>425</v>
      </c>
      <c r="H17" s="13">
        <v>3700</v>
      </c>
      <c r="I17" s="14">
        <v>0</v>
      </c>
    </row>
    <row r="18" spans="1:9" s="17" customFormat="1" ht="33" customHeight="1">
      <c r="A18" s="90"/>
      <c r="B18" s="83" t="s">
        <v>14</v>
      </c>
      <c r="C18" s="84"/>
      <c r="D18" s="16">
        <v>63</v>
      </c>
      <c r="E18" s="85" t="s">
        <v>41</v>
      </c>
      <c r="F18" s="85"/>
      <c r="G18" s="85"/>
      <c r="H18" s="85"/>
      <c r="I18" s="85"/>
    </row>
    <row r="19" spans="1:9" s="15" customFormat="1" ht="25.5">
      <c r="A19" s="89">
        <v>8</v>
      </c>
      <c r="B19" s="11" t="s">
        <v>37</v>
      </c>
      <c r="C19" s="12" t="s">
        <v>38</v>
      </c>
      <c r="D19" s="12" t="s">
        <v>39</v>
      </c>
      <c r="E19" s="12" t="s">
        <v>40</v>
      </c>
      <c r="F19" s="13">
        <v>7250</v>
      </c>
      <c r="G19" s="13">
        <v>5350</v>
      </c>
      <c r="H19" s="13">
        <v>1900</v>
      </c>
      <c r="I19" s="14">
        <v>0</v>
      </c>
    </row>
    <row r="20" spans="1:9" s="17" customFormat="1" ht="35.25" customHeight="1">
      <c r="A20" s="90"/>
      <c r="B20" s="83" t="s">
        <v>14</v>
      </c>
      <c r="C20" s="84"/>
      <c r="D20" s="16">
        <f>'[1]8'!E26</f>
        <v>62</v>
      </c>
      <c r="E20" s="85" t="s">
        <v>41</v>
      </c>
      <c r="F20" s="85"/>
      <c r="G20" s="85"/>
      <c r="H20" s="85"/>
      <c r="I20" s="85"/>
    </row>
    <row r="21" spans="1:9" s="15" customFormat="1" ht="38.25">
      <c r="A21" s="89">
        <v>9</v>
      </c>
      <c r="B21" s="11" t="s">
        <v>52</v>
      </c>
      <c r="C21" s="20" t="s">
        <v>53</v>
      </c>
      <c r="D21" s="20" t="s">
        <v>54</v>
      </c>
      <c r="E21" s="20" t="s">
        <v>51</v>
      </c>
      <c r="F21" s="13">
        <v>4000</v>
      </c>
      <c r="G21" s="13">
        <v>1500</v>
      </c>
      <c r="H21" s="13">
        <v>2500</v>
      </c>
      <c r="I21" s="13">
        <v>0</v>
      </c>
    </row>
    <row r="22" spans="1:9" s="17" customFormat="1" ht="32.25" customHeight="1">
      <c r="A22" s="90"/>
      <c r="B22" s="83" t="s">
        <v>14</v>
      </c>
      <c r="C22" s="84"/>
      <c r="D22" s="16">
        <f>'[1]12'!E26</f>
        <v>62</v>
      </c>
      <c r="E22" s="85" t="s">
        <v>41</v>
      </c>
      <c r="F22" s="85"/>
      <c r="G22" s="85"/>
      <c r="H22" s="85"/>
      <c r="I22" s="85"/>
    </row>
    <row r="23" spans="1:9" s="15" customFormat="1" ht="38.25">
      <c r="A23" s="89">
        <v>10</v>
      </c>
      <c r="B23" s="21" t="s">
        <v>146</v>
      </c>
      <c r="C23" s="20" t="s">
        <v>147</v>
      </c>
      <c r="D23" s="20" t="s">
        <v>148</v>
      </c>
      <c r="E23" s="20" t="s">
        <v>149</v>
      </c>
      <c r="F23" s="22">
        <v>13700</v>
      </c>
      <c r="G23" s="22">
        <v>8700</v>
      </c>
      <c r="H23" s="13">
        <v>5000</v>
      </c>
      <c r="I23" s="13">
        <v>0</v>
      </c>
    </row>
    <row r="24" spans="1:9" s="17" customFormat="1" ht="35.25" customHeight="1">
      <c r="A24" s="90"/>
      <c r="B24" s="83" t="s">
        <v>14</v>
      </c>
      <c r="C24" s="84"/>
      <c r="D24" s="16">
        <f>'[1]38'!E26</f>
        <v>61</v>
      </c>
      <c r="E24" s="85" t="s">
        <v>41</v>
      </c>
      <c r="F24" s="85"/>
      <c r="G24" s="85"/>
      <c r="H24" s="85"/>
      <c r="I24" s="85"/>
    </row>
    <row r="25" spans="1:9" s="15" customFormat="1" ht="38.25">
      <c r="A25" s="89">
        <v>11</v>
      </c>
      <c r="B25" s="21" t="s">
        <v>160</v>
      </c>
      <c r="C25" s="12" t="s">
        <v>161</v>
      </c>
      <c r="D25" s="12" t="s">
        <v>162</v>
      </c>
      <c r="E25" s="12" t="s">
        <v>163</v>
      </c>
      <c r="F25" s="13">
        <v>2600</v>
      </c>
      <c r="G25" s="13">
        <v>1200</v>
      </c>
      <c r="H25" s="13">
        <v>1400</v>
      </c>
      <c r="I25" s="14">
        <v>0</v>
      </c>
    </row>
    <row r="26" spans="1:9" s="17" customFormat="1" ht="33" customHeight="1">
      <c r="A26" s="90"/>
      <c r="B26" s="83" t="s">
        <v>14</v>
      </c>
      <c r="C26" s="84"/>
      <c r="D26" s="16">
        <f>'[1]42'!E26</f>
        <v>60</v>
      </c>
      <c r="E26" s="85" t="s">
        <v>41</v>
      </c>
      <c r="F26" s="85"/>
      <c r="G26" s="85"/>
      <c r="H26" s="85"/>
      <c r="I26" s="85"/>
    </row>
    <row r="27" spans="2:9" ht="12.75">
      <c r="B27" s="23"/>
      <c r="C27" s="86" t="s">
        <v>164</v>
      </c>
      <c r="D27" s="86"/>
      <c r="E27" s="86"/>
      <c r="F27" s="24">
        <f>SUM(F19:F25)</f>
        <v>27550</v>
      </c>
      <c r="G27" s="24">
        <f>SUM(G19:G25)</f>
        <v>16750</v>
      </c>
      <c r="H27" s="24">
        <f>SUM(H19:H25)</f>
        <v>10800</v>
      </c>
      <c r="I27" s="25">
        <v>0</v>
      </c>
    </row>
    <row r="28" spans="2:9" ht="12.75">
      <c r="B28" s="26"/>
      <c r="C28" s="27"/>
      <c r="D28" s="27"/>
      <c r="E28" s="27"/>
      <c r="F28" s="28"/>
      <c r="G28" s="28"/>
      <c r="H28" s="28"/>
      <c r="I28" s="29"/>
    </row>
    <row r="29" spans="2:9" ht="12.75">
      <c r="B29" s="26"/>
      <c r="C29" s="27"/>
      <c r="D29" s="27"/>
      <c r="E29" s="27"/>
      <c r="F29" s="28"/>
      <c r="G29" s="28"/>
      <c r="H29" s="28"/>
      <c r="I29" s="29"/>
    </row>
    <row r="30" spans="2:9" ht="12.75">
      <c r="B30" s="26"/>
      <c r="C30" s="27"/>
      <c r="D30" s="27"/>
      <c r="E30" s="27"/>
      <c r="F30" s="28"/>
      <c r="G30" s="28"/>
      <c r="H30" s="28"/>
      <c r="I30" s="29"/>
    </row>
    <row r="31" spans="2:9" ht="12.75">
      <c r="B31" s="26"/>
      <c r="C31" s="27"/>
      <c r="D31" s="27"/>
      <c r="E31" s="27"/>
      <c r="F31" s="28"/>
      <c r="G31" s="28"/>
      <c r="H31" s="28"/>
      <c r="I31" s="29"/>
    </row>
    <row r="32" spans="2:9" ht="12.75">
      <c r="B32" s="26"/>
      <c r="C32" s="27"/>
      <c r="D32" s="27"/>
      <c r="E32" s="27"/>
      <c r="F32" s="28"/>
      <c r="G32" s="28"/>
      <c r="H32" s="28"/>
      <c r="I32" s="29"/>
    </row>
    <row r="33" spans="2:9" ht="12.75">
      <c r="B33" s="26"/>
      <c r="C33" s="27"/>
      <c r="D33" s="27"/>
      <c r="E33" s="27"/>
      <c r="F33" s="28"/>
      <c r="G33" s="28"/>
      <c r="H33" s="28"/>
      <c r="I33" s="29"/>
    </row>
    <row r="34" spans="2:9" ht="12.75">
      <c r="B34" s="26"/>
      <c r="C34" s="27"/>
      <c r="D34" s="27"/>
      <c r="E34" s="27"/>
      <c r="F34" s="28"/>
      <c r="G34" s="28"/>
      <c r="H34" s="28"/>
      <c r="I34" s="29"/>
    </row>
    <row r="35" spans="2:9" ht="12.75">
      <c r="B35" s="26"/>
      <c r="C35" s="27"/>
      <c r="D35" s="27"/>
      <c r="E35" s="27"/>
      <c r="F35" s="28"/>
      <c r="G35" s="28"/>
      <c r="H35" s="28"/>
      <c r="I35" s="29"/>
    </row>
    <row r="36" spans="2:9" ht="12.75">
      <c r="B36" s="26"/>
      <c r="C36" s="27"/>
      <c r="D36" s="27"/>
      <c r="E36" s="27"/>
      <c r="F36" s="28"/>
      <c r="G36" s="28"/>
      <c r="H36" s="28"/>
      <c r="I36" s="29"/>
    </row>
    <row r="37" spans="2:9" ht="12.75">
      <c r="B37" s="26"/>
      <c r="C37" s="27"/>
      <c r="D37" s="27"/>
      <c r="E37" s="27"/>
      <c r="F37" s="28"/>
      <c r="G37" s="28"/>
      <c r="H37" s="28"/>
      <c r="I37" s="29"/>
    </row>
    <row r="38" spans="2:9" ht="12.75">
      <c r="B38" s="26"/>
      <c r="C38" s="27"/>
      <c r="D38" s="27"/>
      <c r="E38" s="27"/>
      <c r="F38" s="28"/>
      <c r="G38" s="28"/>
      <c r="H38" s="28"/>
      <c r="I38" s="29"/>
    </row>
    <row r="39" spans="2:9" ht="12.75">
      <c r="B39" s="26"/>
      <c r="C39" s="27"/>
      <c r="D39" s="27"/>
      <c r="E39" s="27"/>
      <c r="F39" s="28"/>
      <c r="G39" s="28"/>
      <c r="H39" s="28"/>
      <c r="I39" s="29"/>
    </row>
    <row r="40" spans="2:9" ht="12.75">
      <c r="B40" s="26"/>
      <c r="C40" s="27"/>
      <c r="D40" s="27"/>
      <c r="E40" s="27"/>
      <c r="F40" s="28"/>
      <c r="G40" s="28"/>
      <c r="H40" s="28"/>
      <c r="I40" s="29"/>
    </row>
    <row r="41" spans="2:9" ht="12.75">
      <c r="B41" s="26"/>
      <c r="C41" s="27"/>
      <c r="D41" s="27"/>
      <c r="E41" s="27"/>
      <c r="F41" s="28"/>
      <c r="G41" s="28"/>
      <c r="H41" s="28"/>
      <c r="I41" s="29"/>
    </row>
    <row r="42" spans="2:9" ht="12.75">
      <c r="B42" s="26"/>
      <c r="C42" s="27"/>
      <c r="D42" s="27"/>
      <c r="E42" s="27"/>
      <c r="F42" s="28"/>
      <c r="G42" s="28"/>
      <c r="H42" s="28"/>
      <c r="I42" s="29"/>
    </row>
  </sheetData>
  <sheetProtection/>
  <mergeCells count="36">
    <mergeCell ref="G1:I1"/>
    <mergeCell ref="B2:I2"/>
    <mergeCell ref="A5:A6"/>
    <mergeCell ref="B6:C6"/>
    <mergeCell ref="E6:I6"/>
    <mergeCell ref="A7:A8"/>
    <mergeCell ref="B8:C8"/>
    <mergeCell ref="E8:I8"/>
    <mergeCell ref="A9:A10"/>
    <mergeCell ref="B10:C10"/>
    <mergeCell ref="E10:I10"/>
    <mergeCell ref="A11:A12"/>
    <mergeCell ref="B12:C12"/>
    <mergeCell ref="E12:I12"/>
    <mergeCell ref="A13:A14"/>
    <mergeCell ref="B14:C14"/>
    <mergeCell ref="E14:I14"/>
    <mergeCell ref="A15:A16"/>
    <mergeCell ref="B16:C16"/>
    <mergeCell ref="E16:I16"/>
    <mergeCell ref="A17:A18"/>
    <mergeCell ref="B18:C18"/>
    <mergeCell ref="E18:I18"/>
    <mergeCell ref="A19:A20"/>
    <mergeCell ref="B20:C20"/>
    <mergeCell ref="E20:I20"/>
    <mergeCell ref="A21:A22"/>
    <mergeCell ref="B22:C22"/>
    <mergeCell ref="E22:I22"/>
    <mergeCell ref="C27:E27"/>
    <mergeCell ref="A23:A24"/>
    <mergeCell ref="B24:C24"/>
    <mergeCell ref="E24:I24"/>
    <mergeCell ref="A25:A26"/>
    <mergeCell ref="B26:C26"/>
    <mergeCell ref="E26:I26"/>
  </mergeCells>
  <dataValidations count="1">
    <dataValidation type="whole" operator="equal" allowBlank="1" showInputMessage="1" showErrorMessage="1" sqref="H25 H23 H21 H19 H7 H5 H9 H11 H13 H15 H17">
      <formula1>M25</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47"/>
  <sheetViews>
    <sheetView zoomScalePageLayoutView="0" workbookViewId="0" topLeftCell="A1">
      <selection activeCell="A1" sqref="A1:IV16384"/>
    </sheetView>
  </sheetViews>
  <sheetFormatPr defaultColWidth="9.00390625" defaultRowHeight="12.75"/>
  <cols>
    <col min="1" max="1" width="3.625" style="31" customWidth="1"/>
    <col min="2" max="2" width="40.75390625" style="31" customWidth="1"/>
    <col min="3" max="3" width="12.875" style="31" customWidth="1"/>
    <col min="4" max="4" width="36.25390625" style="31" customWidth="1"/>
    <col min="5" max="5" width="11.75390625" style="31" customWidth="1"/>
    <col min="6" max="6" width="15.375" style="31" customWidth="1"/>
    <col min="7" max="7" width="14.00390625" style="31" customWidth="1"/>
    <col min="8" max="8" width="13.875" style="31" customWidth="1"/>
    <col min="9" max="16384" width="9.125" style="31" customWidth="1"/>
  </cols>
  <sheetData>
    <row r="1" spans="6:8" ht="47.25" customHeight="1">
      <c r="F1" s="87" t="s">
        <v>169</v>
      </c>
      <c r="G1" s="87"/>
      <c r="H1" s="87"/>
    </row>
    <row r="2" spans="1:8" ht="15">
      <c r="A2" s="99" t="s">
        <v>170</v>
      </c>
      <c r="B2" s="99"/>
      <c r="C2" s="99"/>
      <c r="D2" s="99"/>
      <c r="E2" s="99"/>
      <c r="F2" s="99"/>
      <c r="G2" s="99"/>
      <c r="H2" s="99"/>
    </row>
    <row r="4" spans="1:8" ht="51">
      <c r="A4" s="32" t="s">
        <v>2</v>
      </c>
      <c r="B4" s="33" t="s">
        <v>3</v>
      </c>
      <c r="C4" s="33" t="s">
        <v>4</v>
      </c>
      <c r="D4" s="33" t="s">
        <v>5</v>
      </c>
      <c r="E4" s="34" t="s">
        <v>6</v>
      </c>
      <c r="F4" s="34" t="s">
        <v>7</v>
      </c>
      <c r="G4" s="34" t="s">
        <v>8</v>
      </c>
      <c r="H4" s="34" t="s">
        <v>9</v>
      </c>
    </row>
    <row r="5" spans="1:8" ht="38.25" customHeight="1">
      <c r="A5" s="35" t="s">
        <v>10</v>
      </c>
      <c r="B5" s="36" t="s">
        <v>171</v>
      </c>
      <c r="C5" s="36" t="s">
        <v>172</v>
      </c>
      <c r="D5" s="36" t="s">
        <v>173</v>
      </c>
      <c r="E5" s="37">
        <v>1200</v>
      </c>
      <c r="F5" s="37">
        <v>300</v>
      </c>
      <c r="G5" s="37">
        <v>900</v>
      </c>
      <c r="H5" s="37">
        <v>0</v>
      </c>
    </row>
    <row r="6" spans="1:8" ht="19.5" customHeight="1">
      <c r="A6" s="93" t="s">
        <v>14</v>
      </c>
      <c r="B6" s="94"/>
      <c r="C6" s="38">
        <v>76</v>
      </c>
      <c r="D6" s="96" t="s">
        <v>174</v>
      </c>
      <c r="E6" s="96"/>
      <c r="F6" s="96"/>
      <c r="G6" s="96"/>
      <c r="H6" s="96"/>
    </row>
    <row r="7" spans="1:8" ht="25.5" customHeight="1">
      <c r="A7" s="35" t="s">
        <v>15</v>
      </c>
      <c r="B7" s="36" t="s">
        <v>175</v>
      </c>
      <c r="C7" s="36" t="s">
        <v>176</v>
      </c>
      <c r="D7" s="36" t="s">
        <v>173</v>
      </c>
      <c r="E7" s="37">
        <v>1900</v>
      </c>
      <c r="F7" s="37">
        <v>400</v>
      </c>
      <c r="G7" s="37">
        <v>1500</v>
      </c>
      <c r="H7" s="37">
        <v>1000</v>
      </c>
    </row>
    <row r="8" spans="1:8" ht="15.75" customHeight="1">
      <c r="A8" s="93" t="s">
        <v>14</v>
      </c>
      <c r="B8" s="94"/>
      <c r="C8" s="38">
        <v>88</v>
      </c>
      <c r="D8" s="96"/>
      <c r="E8" s="96"/>
      <c r="F8" s="96"/>
      <c r="G8" s="96"/>
      <c r="H8" s="96"/>
    </row>
    <row r="9" spans="1:8" ht="39" customHeight="1">
      <c r="A9" s="35" t="s">
        <v>19</v>
      </c>
      <c r="B9" s="36" t="s">
        <v>177</v>
      </c>
      <c r="C9" s="36" t="s">
        <v>178</v>
      </c>
      <c r="D9" s="36" t="s">
        <v>173</v>
      </c>
      <c r="E9" s="37">
        <v>1840</v>
      </c>
      <c r="F9" s="37">
        <v>460</v>
      </c>
      <c r="G9" s="37">
        <v>1380</v>
      </c>
      <c r="H9" s="37">
        <v>800</v>
      </c>
    </row>
    <row r="10" spans="1:8" ht="19.5" customHeight="1">
      <c r="A10" s="93" t="s">
        <v>14</v>
      </c>
      <c r="B10" s="94"/>
      <c r="C10" s="38">
        <v>88</v>
      </c>
      <c r="D10" s="95"/>
      <c r="E10" s="95"/>
      <c r="F10" s="95"/>
      <c r="G10" s="95"/>
      <c r="H10" s="95"/>
    </row>
    <row r="11" spans="1:8" ht="28.5" customHeight="1">
      <c r="A11" s="35" t="s">
        <v>22</v>
      </c>
      <c r="B11" s="36" t="s">
        <v>179</v>
      </c>
      <c r="C11" s="36" t="s">
        <v>180</v>
      </c>
      <c r="D11" s="36" t="s">
        <v>173</v>
      </c>
      <c r="E11" s="37">
        <v>2000</v>
      </c>
      <c r="F11" s="37">
        <v>400</v>
      </c>
      <c r="G11" s="37">
        <v>1600</v>
      </c>
      <c r="H11" s="37">
        <v>1000</v>
      </c>
    </row>
    <row r="12" spans="1:8" ht="19.5" customHeight="1">
      <c r="A12" s="93" t="s">
        <v>14</v>
      </c>
      <c r="B12" s="94"/>
      <c r="C12" s="38">
        <v>88</v>
      </c>
      <c r="D12" s="95"/>
      <c r="E12" s="95"/>
      <c r="F12" s="95"/>
      <c r="G12" s="95"/>
      <c r="H12" s="95"/>
    </row>
    <row r="13" spans="1:8" ht="27" customHeight="1">
      <c r="A13" s="35" t="s">
        <v>26</v>
      </c>
      <c r="B13" s="36" t="s">
        <v>181</v>
      </c>
      <c r="C13" s="36" t="s">
        <v>21</v>
      </c>
      <c r="D13" s="36" t="s">
        <v>182</v>
      </c>
      <c r="E13" s="37">
        <v>5500</v>
      </c>
      <c r="F13" s="37">
        <v>4000</v>
      </c>
      <c r="G13" s="37">
        <v>1500</v>
      </c>
      <c r="H13" s="37">
        <v>1000</v>
      </c>
    </row>
    <row r="14" spans="1:8" ht="19.5" customHeight="1">
      <c r="A14" s="93" t="s">
        <v>14</v>
      </c>
      <c r="B14" s="94"/>
      <c r="C14" s="38">
        <v>89</v>
      </c>
      <c r="D14" s="95"/>
      <c r="E14" s="95"/>
      <c r="F14" s="95"/>
      <c r="G14" s="95"/>
      <c r="H14" s="95"/>
    </row>
    <row r="15" spans="1:8" ht="29.25" customHeight="1">
      <c r="A15" s="35" t="s">
        <v>30</v>
      </c>
      <c r="B15" s="36" t="s">
        <v>183</v>
      </c>
      <c r="C15" s="36" t="s">
        <v>54</v>
      </c>
      <c r="D15" s="36" t="s">
        <v>182</v>
      </c>
      <c r="E15" s="37">
        <v>92200</v>
      </c>
      <c r="F15" s="37">
        <v>90200</v>
      </c>
      <c r="G15" s="37">
        <v>2000</v>
      </c>
      <c r="H15" s="37">
        <v>1000</v>
      </c>
    </row>
    <row r="16" spans="1:8" ht="19.5" customHeight="1">
      <c r="A16" s="93" t="s">
        <v>14</v>
      </c>
      <c r="B16" s="94"/>
      <c r="C16" s="38">
        <v>89</v>
      </c>
      <c r="D16" s="95"/>
      <c r="E16" s="95"/>
      <c r="F16" s="95"/>
      <c r="G16" s="95"/>
      <c r="H16" s="95"/>
    </row>
    <row r="17" spans="1:8" ht="33.75" customHeight="1">
      <c r="A17" s="39" t="s">
        <v>34</v>
      </c>
      <c r="B17" s="36" t="s">
        <v>184</v>
      </c>
      <c r="C17" s="36" t="s">
        <v>185</v>
      </c>
      <c r="D17" s="36" t="s">
        <v>186</v>
      </c>
      <c r="E17" s="37">
        <v>4600</v>
      </c>
      <c r="F17" s="37">
        <v>26000</v>
      </c>
      <c r="G17" s="37">
        <v>2000</v>
      </c>
      <c r="H17" s="37">
        <v>1000</v>
      </c>
    </row>
    <row r="18" spans="1:8" ht="19.5" customHeight="1">
      <c r="A18" s="93" t="s">
        <v>14</v>
      </c>
      <c r="B18" s="94"/>
      <c r="C18" s="40">
        <v>88</v>
      </c>
      <c r="D18" s="97"/>
      <c r="E18" s="97"/>
      <c r="F18" s="97"/>
      <c r="G18" s="97"/>
      <c r="H18" s="98"/>
    </row>
    <row r="19" spans="1:8" ht="33.75" customHeight="1">
      <c r="A19" s="39" t="s">
        <v>37</v>
      </c>
      <c r="B19" s="36" t="s">
        <v>187</v>
      </c>
      <c r="C19" s="36" t="s">
        <v>54</v>
      </c>
      <c r="D19" s="36" t="s">
        <v>188</v>
      </c>
      <c r="E19" s="37">
        <v>35000</v>
      </c>
      <c r="F19" s="37">
        <v>33500</v>
      </c>
      <c r="G19" s="37">
        <v>1500</v>
      </c>
      <c r="H19" s="37">
        <v>0</v>
      </c>
    </row>
    <row r="20" spans="1:8" ht="19.5" customHeight="1">
      <c r="A20" s="93" t="s">
        <v>14</v>
      </c>
      <c r="B20" s="94"/>
      <c r="C20" s="38">
        <v>86</v>
      </c>
      <c r="D20" s="96" t="s">
        <v>174</v>
      </c>
      <c r="E20" s="96"/>
      <c r="F20" s="96"/>
      <c r="G20" s="96"/>
      <c r="H20" s="96"/>
    </row>
    <row r="21" spans="1:8" ht="36" customHeight="1">
      <c r="A21" s="35" t="s">
        <v>42</v>
      </c>
      <c r="B21" s="36" t="s">
        <v>189</v>
      </c>
      <c r="C21" s="36" t="s">
        <v>190</v>
      </c>
      <c r="D21" s="36" t="s">
        <v>191</v>
      </c>
      <c r="E21" s="37">
        <v>5000</v>
      </c>
      <c r="F21" s="37">
        <v>1805</v>
      </c>
      <c r="G21" s="37">
        <v>3195</v>
      </c>
      <c r="H21" s="37">
        <v>0</v>
      </c>
    </row>
    <row r="22" spans="1:8" ht="19.5" customHeight="1">
      <c r="A22" s="93" t="s">
        <v>14</v>
      </c>
      <c r="B22" s="94"/>
      <c r="C22" s="38">
        <v>0</v>
      </c>
      <c r="D22" s="95" t="s">
        <v>192</v>
      </c>
      <c r="E22" s="95"/>
      <c r="F22" s="95"/>
      <c r="G22" s="95"/>
      <c r="H22" s="95"/>
    </row>
    <row r="23" spans="1:8" ht="33" customHeight="1">
      <c r="A23" s="35" t="s">
        <v>45</v>
      </c>
      <c r="B23" s="36" t="s">
        <v>193</v>
      </c>
      <c r="C23" s="36" t="s">
        <v>54</v>
      </c>
      <c r="D23" s="36" t="s">
        <v>194</v>
      </c>
      <c r="E23" s="37">
        <v>13110</v>
      </c>
      <c r="F23" s="37">
        <v>10110</v>
      </c>
      <c r="G23" s="37">
        <v>3000</v>
      </c>
      <c r="H23" s="37">
        <v>2800</v>
      </c>
    </row>
    <row r="24" spans="1:8" ht="19.5" customHeight="1">
      <c r="A24" s="93" t="s">
        <v>14</v>
      </c>
      <c r="B24" s="94"/>
      <c r="C24" s="38">
        <v>97</v>
      </c>
      <c r="D24" s="95"/>
      <c r="E24" s="95"/>
      <c r="F24" s="95"/>
      <c r="G24" s="95"/>
      <c r="H24" s="95"/>
    </row>
    <row r="25" spans="1:8" ht="45" customHeight="1">
      <c r="A25" s="39" t="s">
        <v>48</v>
      </c>
      <c r="B25" s="36" t="s">
        <v>195</v>
      </c>
      <c r="C25" s="36" t="s">
        <v>12</v>
      </c>
      <c r="D25" s="36" t="s">
        <v>196</v>
      </c>
      <c r="E25" s="37">
        <v>10140</v>
      </c>
      <c r="F25" s="37">
        <v>5140</v>
      </c>
      <c r="G25" s="37">
        <v>5000</v>
      </c>
      <c r="H25" s="37">
        <v>1600</v>
      </c>
    </row>
    <row r="26" spans="1:8" ht="19.5" customHeight="1">
      <c r="A26" s="93" t="s">
        <v>14</v>
      </c>
      <c r="B26" s="94"/>
      <c r="C26" s="38">
        <v>88</v>
      </c>
      <c r="D26" s="95"/>
      <c r="E26" s="95"/>
      <c r="F26" s="95"/>
      <c r="G26" s="95"/>
      <c r="H26" s="95"/>
    </row>
    <row r="27" spans="1:8" ht="32.25" customHeight="1">
      <c r="A27" s="35" t="s">
        <v>52</v>
      </c>
      <c r="B27" s="36" t="s">
        <v>197</v>
      </c>
      <c r="C27" s="36" t="s">
        <v>198</v>
      </c>
      <c r="D27" s="36" t="s">
        <v>196</v>
      </c>
      <c r="E27" s="37">
        <v>14400</v>
      </c>
      <c r="F27" s="37">
        <v>9400</v>
      </c>
      <c r="G27" s="37">
        <v>5000</v>
      </c>
      <c r="H27" s="37">
        <v>0</v>
      </c>
    </row>
    <row r="28" spans="1:8" ht="19.5" customHeight="1">
      <c r="A28" s="93" t="s">
        <v>14</v>
      </c>
      <c r="B28" s="94"/>
      <c r="C28" s="38">
        <v>69</v>
      </c>
      <c r="D28" s="96" t="s">
        <v>174</v>
      </c>
      <c r="E28" s="96"/>
      <c r="F28" s="96"/>
      <c r="G28" s="96"/>
      <c r="H28" s="96"/>
    </row>
    <row r="29" spans="1:8" ht="34.5" customHeight="1">
      <c r="A29" s="35" t="s">
        <v>55</v>
      </c>
      <c r="B29" s="36" t="s">
        <v>199</v>
      </c>
      <c r="C29" s="36" t="s">
        <v>200</v>
      </c>
      <c r="D29" s="36" t="s">
        <v>201</v>
      </c>
      <c r="E29" s="37">
        <v>7500</v>
      </c>
      <c r="F29" s="37">
        <v>5000</v>
      </c>
      <c r="G29" s="37">
        <v>2500</v>
      </c>
      <c r="H29" s="37">
        <v>0</v>
      </c>
    </row>
    <row r="30" spans="1:8" ht="19.5" customHeight="1">
      <c r="A30" s="93" t="s">
        <v>14</v>
      </c>
      <c r="B30" s="94"/>
      <c r="C30" s="38">
        <v>69</v>
      </c>
      <c r="D30" s="96" t="s">
        <v>174</v>
      </c>
      <c r="E30" s="96"/>
      <c r="F30" s="96"/>
      <c r="G30" s="96"/>
      <c r="H30" s="96"/>
    </row>
    <row r="31" spans="1:8" ht="32.25" customHeight="1">
      <c r="A31" s="39" t="s">
        <v>60</v>
      </c>
      <c r="B31" s="36" t="s">
        <v>202</v>
      </c>
      <c r="C31" s="36" t="s">
        <v>203</v>
      </c>
      <c r="D31" s="36" t="s">
        <v>204</v>
      </c>
      <c r="E31" s="37">
        <v>1000</v>
      </c>
      <c r="F31" s="37">
        <v>200</v>
      </c>
      <c r="G31" s="37">
        <v>800</v>
      </c>
      <c r="H31" s="37">
        <v>500</v>
      </c>
    </row>
    <row r="32" spans="1:8" ht="19.5" customHeight="1">
      <c r="A32" s="93" t="s">
        <v>14</v>
      </c>
      <c r="B32" s="94"/>
      <c r="C32" s="38">
        <v>87</v>
      </c>
      <c r="D32" s="95"/>
      <c r="E32" s="95"/>
      <c r="F32" s="95"/>
      <c r="G32" s="95"/>
      <c r="H32" s="95"/>
    </row>
    <row r="33" spans="1:8" ht="27" customHeight="1">
      <c r="A33" s="35" t="s">
        <v>63</v>
      </c>
      <c r="B33" s="36" t="s">
        <v>205</v>
      </c>
      <c r="C33" s="36" t="s">
        <v>206</v>
      </c>
      <c r="D33" s="36" t="s">
        <v>207</v>
      </c>
      <c r="E33" s="37">
        <v>8250</v>
      </c>
      <c r="F33" s="37">
        <v>4250</v>
      </c>
      <c r="G33" s="37">
        <v>4000</v>
      </c>
      <c r="H33" s="37">
        <v>0</v>
      </c>
    </row>
    <row r="34" spans="1:8" ht="19.5" customHeight="1">
      <c r="A34" s="93" t="s">
        <v>14</v>
      </c>
      <c r="B34" s="94"/>
      <c r="C34" s="38">
        <v>69</v>
      </c>
      <c r="D34" s="96" t="s">
        <v>174</v>
      </c>
      <c r="E34" s="96"/>
      <c r="F34" s="96"/>
      <c r="G34" s="96"/>
      <c r="H34" s="96"/>
    </row>
    <row r="35" spans="1:8" ht="48.75" customHeight="1">
      <c r="A35" s="35" t="s">
        <v>67</v>
      </c>
      <c r="B35" s="36" t="s">
        <v>208</v>
      </c>
      <c r="C35" s="36" t="s">
        <v>115</v>
      </c>
      <c r="D35" s="36" t="s">
        <v>207</v>
      </c>
      <c r="E35" s="37">
        <v>27060</v>
      </c>
      <c r="F35" s="37">
        <v>9600</v>
      </c>
      <c r="G35" s="37">
        <v>17460</v>
      </c>
      <c r="H35" s="37">
        <v>0</v>
      </c>
    </row>
    <row r="36" spans="1:8" ht="19.5" customHeight="1">
      <c r="A36" s="93" t="s">
        <v>14</v>
      </c>
      <c r="B36" s="94"/>
      <c r="C36" s="38">
        <v>69</v>
      </c>
      <c r="D36" s="96" t="s">
        <v>174</v>
      </c>
      <c r="E36" s="96"/>
      <c r="F36" s="96"/>
      <c r="G36" s="96"/>
      <c r="H36" s="96"/>
    </row>
    <row r="37" spans="1:8" ht="38.25" customHeight="1">
      <c r="A37" s="39" t="s">
        <v>70</v>
      </c>
      <c r="B37" s="36" t="s">
        <v>209</v>
      </c>
      <c r="C37" s="36" t="s">
        <v>210</v>
      </c>
      <c r="D37" s="36" t="s">
        <v>211</v>
      </c>
      <c r="E37" s="37">
        <v>8910</v>
      </c>
      <c r="F37" s="37">
        <v>4790</v>
      </c>
      <c r="G37" s="37">
        <v>4120</v>
      </c>
      <c r="H37" s="37">
        <v>1000</v>
      </c>
    </row>
    <row r="38" spans="1:8" ht="19.5" customHeight="1">
      <c r="A38" s="93" t="s">
        <v>14</v>
      </c>
      <c r="B38" s="94"/>
      <c r="C38" s="38">
        <v>89</v>
      </c>
      <c r="D38" s="95"/>
      <c r="E38" s="95"/>
      <c r="F38" s="95"/>
      <c r="G38" s="95"/>
      <c r="H38" s="95"/>
    </row>
    <row r="39" spans="1:8" ht="45" customHeight="1">
      <c r="A39" s="35" t="s">
        <v>72</v>
      </c>
      <c r="B39" s="36" t="s">
        <v>212</v>
      </c>
      <c r="C39" s="36" t="s">
        <v>213</v>
      </c>
      <c r="D39" s="36" t="s">
        <v>211</v>
      </c>
      <c r="E39" s="37">
        <v>20450</v>
      </c>
      <c r="F39" s="37">
        <v>14780</v>
      </c>
      <c r="G39" s="37">
        <v>5670</v>
      </c>
      <c r="H39" s="37">
        <v>1500</v>
      </c>
    </row>
    <row r="40" spans="1:8" ht="19.5" customHeight="1">
      <c r="A40" s="93" t="s">
        <v>14</v>
      </c>
      <c r="B40" s="94"/>
      <c r="C40" s="38">
        <v>92</v>
      </c>
      <c r="D40" s="95"/>
      <c r="E40" s="95"/>
      <c r="F40" s="95"/>
      <c r="G40" s="95"/>
      <c r="H40" s="95"/>
    </row>
    <row r="41" spans="1:8" ht="55.5" customHeight="1">
      <c r="A41" s="35" t="s">
        <v>74</v>
      </c>
      <c r="B41" s="36" t="s">
        <v>214</v>
      </c>
      <c r="C41" s="36" t="s">
        <v>215</v>
      </c>
      <c r="D41" s="36" t="s">
        <v>216</v>
      </c>
      <c r="E41" s="37">
        <v>18810</v>
      </c>
      <c r="F41" s="37">
        <v>16070</v>
      </c>
      <c r="G41" s="37">
        <v>2740</v>
      </c>
      <c r="H41" s="37">
        <v>1200</v>
      </c>
    </row>
    <row r="42" spans="1:8" ht="19.5" customHeight="1">
      <c r="A42" s="93" t="s">
        <v>14</v>
      </c>
      <c r="B42" s="94"/>
      <c r="C42" s="38">
        <v>89</v>
      </c>
      <c r="D42" s="95"/>
      <c r="E42" s="95"/>
      <c r="F42" s="95"/>
      <c r="G42" s="95"/>
      <c r="H42" s="95"/>
    </row>
    <row r="43" spans="1:8" ht="30" customHeight="1">
      <c r="A43" s="39" t="s">
        <v>78</v>
      </c>
      <c r="B43" s="36" t="s">
        <v>217</v>
      </c>
      <c r="C43" s="36" t="s">
        <v>21</v>
      </c>
      <c r="D43" s="36" t="s">
        <v>216</v>
      </c>
      <c r="E43" s="37">
        <v>2030</v>
      </c>
      <c r="F43" s="37">
        <v>1030</v>
      </c>
      <c r="G43" s="37">
        <v>1000</v>
      </c>
      <c r="H43" s="37">
        <v>800</v>
      </c>
    </row>
    <row r="44" spans="1:8" ht="19.5" customHeight="1">
      <c r="A44" s="93"/>
      <c r="B44" s="94"/>
      <c r="C44" s="38">
        <v>88</v>
      </c>
      <c r="D44" s="95"/>
      <c r="E44" s="95"/>
      <c r="F44" s="95"/>
      <c r="G44" s="95"/>
      <c r="H44" s="95"/>
    </row>
    <row r="45" spans="1:8" ht="27.75" customHeight="1">
      <c r="A45" s="35" t="s">
        <v>80</v>
      </c>
      <c r="B45" s="36" t="s">
        <v>218</v>
      </c>
      <c r="C45" s="36" t="s">
        <v>219</v>
      </c>
      <c r="D45" s="36" t="s">
        <v>220</v>
      </c>
      <c r="E45" s="37">
        <v>3000</v>
      </c>
      <c r="F45" s="37">
        <v>1000</v>
      </c>
      <c r="G45" s="37">
        <v>2000</v>
      </c>
      <c r="H45" s="37">
        <v>1000</v>
      </c>
    </row>
    <row r="46" spans="1:8" ht="19.5" customHeight="1">
      <c r="A46" s="93" t="s">
        <v>14</v>
      </c>
      <c r="B46" s="94"/>
      <c r="C46" s="38">
        <v>88</v>
      </c>
      <c r="D46" s="96"/>
      <c r="E46" s="96"/>
      <c r="F46" s="96"/>
      <c r="G46" s="96"/>
      <c r="H46" s="96"/>
    </row>
    <row r="47" spans="1:8" ht="28.5" customHeight="1">
      <c r="A47" s="35" t="s">
        <v>84</v>
      </c>
      <c r="B47" s="36" t="s">
        <v>221</v>
      </c>
      <c r="C47" s="36" t="s">
        <v>222</v>
      </c>
      <c r="D47" s="36" t="s">
        <v>220</v>
      </c>
      <c r="E47" s="37">
        <v>4000</v>
      </c>
      <c r="F47" s="37">
        <v>1000</v>
      </c>
      <c r="G47" s="37">
        <v>3000</v>
      </c>
      <c r="H47" s="37">
        <v>1200</v>
      </c>
    </row>
    <row r="48" spans="1:8" ht="19.5" customHeight="1">
      <c r="A48" s="93" t="s">
        <v>14</v>
      </c>
      <c r="B48" s="94"/>
      <c r="C48" s="38">
        <v>91</v>
      </c>
      <c r="D48" s="95"/>
      <c r="E48" s="95"/>
      <c r="F48" s="95"/>
      <c r="G48" s="95"/>
      <c r="H48" s="95"/>
    </row>
    <row r="49" spans="1:8" ht="43.5" customHeight="1">
      <c r="A49" s="35" t="s">
        <v>88</v>
      </c>
      <c r="B49" s="36" t="s">
        <v>223</v>
      </c>
      <c r="C49" s="36" t="s">
        <v>224</v>
      </c>
      <c r="D49" s="36" t="s">
        <v>220</v>
      </c>
      <c r="E49" s="37">
        <v>5000</v>
      </c>
      <c r="F49" s="37">
        <v>1500</v>
      </c>
      <c r="G49" s="37">
        <v>3500</v>
      </c>
      <c r="H49" s="37">
        <v>1600</v>
      </c>
    </row>
    <row r="50" spans="1:8" ht="19.5" customHeight="1">
      <c r="A50" s="93" t="s">
        <v>14</v>
      </c>
      <c r="B50" s="94"/>
      <c r="C50" s="38">
        <v>91</v>
      </c>
      <c r="D50" s="95"/>
      <c r="E50" s="95"/>
      <c r="F50" s="95"/>
      <c r="G50" s="95"/>
      <c r="H50" s="95"/>
    </row>
    <row r="51" spans="1:8" ht="28.5" customHeight="1">
      <c r="A51" s="35" t="s">
        <v>92</v>
      </c>
      <c r="B51" s="36" t="s">
        <v>225</v>
      </c>
      <c r="C51" s="36" t="s">
        <v>226</v>
      </c>
      <c r="D51" s="36" t="s">
        <v>227</v>
      </c>
      <c r="E51" s="37">
        <v>23430</v>
      </c>
      <c r="F51" s="37">
        <v>18430</v>
      </c>
      <c r="G51" s="37">
        <v>5000</v>
      </c>
      <c r="H51" s="37">
        <v>1200</v>
      </c>
    </row>
    <row r="52" spans="1:8" ht="19.5" customHeight="1">
      <c r="A52" s="93" t="s">
        <v>14</v>
      </c>
      <c r="B52" s="94"/>
      <c r="C52" s="38">
        <v>88</v>
      </c>
      <c r="D52" s="95"/>
      <c r="E52" s="95"/>
      <c r="F52" s="95"/>
      <c r="G52" s="95"/>
      <c r="H52" s="95"/>
    </row>
    <row r="53" spans="1:8" ht="40.5" customHeight="1">
      <c r="A53" s="35" t="s">
        <v>97</v>
      </c>
      <c r="B53" s="36" t="s">
        <v>228</v>
      </c>
      <c r="C53" s="36" t="s">
        <v>229</v>
      </c>
      <c r="D53" s="36" t="s">
        <v>227</v>
      </c>
      <c r="E53" s="37">
        <v>10485</v>
      </c>
      <c r="F53" s="37">
        <v>6485</v>
      </c>
      <c r="G53" s="37">
        <v>4000</v>
      </c>
      <c r="H53" s="37">
        <v>1600</v>
      </c>
    </row>
    <row r="54" spans="1:8" ht="19.5" customHeight="1">
      <c r="A54" s="93" t="s">
        <v>14</v>
      </c>
      <c r="B54" s="94"/>
      <c r="C54" s="38">
        <v>92</v>
      </c>
      <c r="D54" s="95"/>
      <c r="E54" s="95"/>
      <c r="F54" s="95"/>
      <c r="G54" s="95"/>
      <c r="H54" s="95"/>
    </row>
    <row r="55" spans="1:8" ht="28.5" customHeight="1">
      <c r="A55" s="35" t="s">
        <v>101</v>
      </c>
      <c r="B55" s="36" t="s">
        <v>230</v>
      </c>
      <c r="C55" s="36" t="s">
        <v>54</v>
      </c>
      <c r="D55" s="36" t="s">
        <v>231</v>
      </c>
      <c r="E55" s="37">
        <v>16900</v>
      </c>
      <c r="F55" s="37">
        <v>12600</v>
      </c>
      <c r="G55" s="37">
        <v>4300</v>
      </c>
      <c r="H55" s="37">
        <v>1600</v>
      </c>
    </row>
    <row r="56" spans="1:8" ht="19.5" customHeight="1">
      <c r="A56" s="93" t="s">
        <v>14</v>
      </c>
      <c r="B56" s="94"/>
      <c r="C56" s="38">
        <v>90</v>
      </c>
      <c r="D56" s="95"/>
      <c r="E56" s="95"/>
      <c r="F56" s="95"/>
      <c r="G56" s="95"/>
      <c r="H56" s="95"/>
    </row>
    <row r="57" spans="1:8" ht="38.25" customHeight="1">
      <c r="A57" s="39" t="s">
        <v>105</v>
      </c>
      <c r="B57" s="36" t="s">
        <v>232</v>
      </c>
      <c r="C57" s="36" t="s">
        <v>54</v>
      </c>
      <c r="D57" s="36" t="s">
        <v>233</v>
      </c>
      <c r="E57" s="37">
        <v>24800</v>
      </c>
      <c r="F57" s="37">
        <v>19700</v>
      </c>
      <c r="G57" s="37">
        <v>5100</v>
      </c>
      <c r="H57" s="37">
        <v>1600</v>
      </c>
    </row>
    <row r="58" spans="1:8" ht="19.5" customHeight="1">
      <c r="A58" s="93" t="s">
        <v>14</v>
      </c>
      <c r="B58" s="94"/>
      <c r="C58" s="38">
        <v>91</v>
      </c>
      <c r="D58" s="95"/>
      <c r="E58" s="95"/>
      <c r="F58" s="95"/>
      <c r="G58" s="95"/>
      <c r="H58" s="95"/>
    </row>
    <row r="59" spans="1:8" ht="25.5" customHeight="1">
      <c r="A59" s="41" t="s">
        <v>109</v>
      </c>
      <c r="B59" s="36" t="s">
        <v>234</v>
      </c>
      <c r="C59" s="36" t="s">
        <v>235</v>
      </c>
      <c r="D59" s="36" t="s">
        <v>236</v>
      </c>
      <c r="E59" s="37">
        <v>3390</v>
      </c>
      <c r="F59" s="37">
        <v>1790</v>
      </c>
      <c r="G59" s="37">
        <v>1600</v>
      </c>
      <c r="H59" s="37">
        <v>1000</v>
      </c>
    </row>
    <row r="60" spans="1:8" ht="19.5" customHeight="1">
      <c r="A60" s="93" t="s">
        <v>14</v>
      </c>
      <c r="B60" s="94"/>
      <c r="C60" s="38">
        <v>88</v>
      </c>
      <c r="D60" s="95"/>
      <c r="E60" s="95"/>
      <c r="F60" s="95"/>
      <c r="G60" s="95"/>
      <c r="H60" s="95"/>
    </row>
    <row r="61" spans="1:8" ht="38.25" customHeight="1">
      <c r="A61" s="41" t="s">
        <v>113</v>
      </c>
      <c r="B61" s="36" t="s">
        <v>237</v>
      </c>
      <c r="C61" s="36" t="s">
        <v>238</v>
      </c>
      <c r="D61" s="36" t="s">
        <v>236</v>
      </c>
      <c r="E61" s="37">
        <v>1510</v>
      </c>
      <c r="F61" s="37">
        <v>910</v>
      </c>
      <c r="G61" s="37">
        <v>600</v>
      </c>
      <c r="H61" s="37">
        <v>0</v>
      </c>
    </row>
    <row r="62" spans="1:8" ht="19.5" customHeight="1">
      <c r="A62" s="93" t="s">
        <v>14</v>
      </c>
      <c r="B62" s="94"/>
      <c r="C62" s="38">
        <v>85</v>
      </c>
      <c r="D62" s="96" t="s">
        <v>174</v>
      </c>
      <c r="E62" s="96"/>
      <c r="F62" s="96"/>
      <c r="G62" s="96"/>
      <c r="H62" s="96"/>
    </row>
    <row r="63" spans="1:8" ht="26.25" customHeight="1">
      <c r="A63" s="41" t="s">
        <v>116</v>
      </c>
      <c r="B63" s="36" t="s">
        <v>239</v>
      </c>
      <c r="C63" s="36" t="s">
        <v>235</v>
      </c>
      <c r="D63" s="36" t="s">
        <v>236</v>
      </c>
      <c r="E63" s="37">
        <v>3390</v>
      </c>
      <c r="F63" s="37">
        <v>1790</v>
      </c>
      <c r="G63" s="37">
        <v>1600</v>
      </c>
      <c r="H63" s="37">
        <v>1000</v>
      </c>
    </row>
    <row r="64" spans="1:8" ht="19.5" customHeight="1">
      <c r="A64" s="93" t="s">
        <v>14</v>
      </c>
      <c r="B64" s="94"/>
      <c r="C64" s="38">
        <v>88</v>
      </c>
      <c r="D64" s="95"/>
      <c r="E64" s="95"/>
      <c r="F64" s="95"/>
      <c r="G64" s="95"/>
      <c r="H64" s="95"/>
    </row>
    <row r="65" spans="1:8" ht="46.5" customHeight="1">
      <c r="A65" s="41" t="s">
        <v>119</v>
      </c>
      <c r="B65" s="36" t="s">
        <v>240</v>
      </c>
      <c r="C65" s="36" t="s">
        <v>241</v>
      </c>
      <c r="D65" s="36" t="s">
        <v>236</v>
      </c>
      <c r="E65" s="37">
        <v>1080</v>
      </c>
      <c r="F65" s="37">
        <v>430</v>
      </c>
      <c r="G65" s="37">
        <v>650</v>
      </c>
      <c r="H65" s="37">
        <v>0</v>
      </c>
    </row>
    <row r="66" spans="1:8" ht="19.5" customHeight="1">
      <c r="A66" s="93" t="s">
        <v>14</v>
      </c>
      <c r="B66" s="94"/>
      <c r="C66" s="38">
        <v>85</v>
      </c>
      <c r="D66" s="96" t="s">
        <v>174</v>
      </c>
      <c r="E66" s="96"/>
      <c r="F66" s="96"/>
      <c r="G66" s="96"/>
      <c r="H66" s="96"/>
    </row>
    <row r="67" spans="1:8" ht="27" customHeight="1">
      <c r="A67" s="41" t="s">
        <v>121</v>
      </c>
      <c r="B67" s="36" t="s">
        <v>242</v>
      </c>
      <c r="C67" s="36" t="s">
        <v>243</v>
      </c>
      <c r="D67" s="36" t="s">
        <v>244</v>
      </c>
      <c r="E67" s="37">
        <v>3000</v>
      </c>
      <c r="F67" s="37">
        <v>500</v>
      </c>
      <c r="G67" s="37">
        <v>2500</v>
      </c>
      <c r="H67" s="37">
        <v>1300</v>
      </c>
    </row>
    <row r="68" spans="1:8" ht="19.5" customHeight="1">
      <c r="A68" s="93" t="s">
        <v>14</v>
      </c>
      <c r="B68" s="94"/>
      <c r="C68" s="38">
        <v>88</v>
      </c>
      <c r="D68" s="95"/>
      <c r="E68" s="95"/>
      <c r="F68" s="95"/>
      <c r="G68" s="95"/>
      <c r="H68" s="95"/>
    </row>
    <row r="69" spans="1:8" ht="47.25" customHeight="1">
      <c r="A69" s="41" t="s">
        <v>125</v>
      </c>
      <c r="B69" s="36" t="s">
        <v>245</v>
      </c>
      <c r="C69" s="36" t="s">
        <v>246</v>
      </c>
      <c r="D69" s="36" t="s">
        <v>247</v>
      </c>
      <c r="E69" s="37">
        <v>5550</v>
      </c>
      <c r="F69" s="37">
        <v>550</v>
      </c>
      <c r="G69" s="37">
        <v>5000</v>
      </c>
      <c r="H69" s="37">
        <v>1700</v>
      </c>
    </row>
    <row r="70" spans="1:8" ht="19.5" customHeight="1">
      <c r="A70" s="93" t="s">
        <v>14</v>
      </c>
      <c r="B70" s="94"/>
      <c r="C70" s="38">
        <v>89</v>
      </c>
      <c r="D70" s="95"/>
      <c r="E70" s="95"/>
      <c r="F70" s="95"/>
      <c r="G70" s="95"/>
      <c r="H70" s="95"/>
    </row>
    <row r="71" spans="1:8" ht="39" customHeight="1">
      <c r="A71" s="41" t="s">
        <v>130</v>
      </c>
      <c r="B71" s="36" t="s">
        <v>248</v>
      </c>
      <c r="C71" s="36" t="s">
        <v>54</v>
      </c>
      <c r="D71" s="36" t="s">
        <v>249</v>
      </c>
      <c r="E71" s="37">
        <v>4000</v>
      </c>
      <c r="F71" s="37">
        <v>2500</v>
      </c>
      <c r="G71" s="37">
        <v>1500</v>
      </c>
      <c r="H71" s="37">
        <v>1200</v>
      </c>
    </row>
    <row r="72" spans="1:8" ht="19.5" customHeight="1">
      <c r="A72" s="93" t="s">
        <v>14</v>
      </c>
      <c r="B72" s="94"/>
      <c r="C72" s="38">
        <v>91</v>
      </c>
      <c r="D72" s="95"/>
      <c r="E72" s="95"/>
      <c r="F72" s="95"/>
      <c r="G72" s="95"/>
      <c r="H72" s="95"/>
    </row>
    <row r="73" spans="1:8" ht="46.5" customHeight="1">
      <c r="A73" s="41" t="s">
        <v>133</v>
      </c>
      <c r="B73" s="36" t="s">
        <v>250</v>
      </c>
      <c r="C73" s="36" t="s">
        <v>251</v>
      </c>
      <c r="D73" s="36" t="s">
        <v>252</v>
      </c>
      <c r="E73" s="37">
        <v>8943</v>
      </c>
      <c r="F73" s="37">
        <v>3943</v>
      </c>
      <c r="G73" s="37">
        <v>5000</v>
      </c>
      <c r="H73" s="37">
        <v>2000</v>
      </c>
    </row>
    <row r="74" spans="1:8" ht="19.5" customHeight="1">
      <c r="A74" s="93" t="s">
        <v>14</v>
      </c>
      <c r="B74" s="94"/>
      <c r="C74" s="38">
        <v>97</v>
      </c>
      <c r="D74" s="95"/>
      <c r="E74" s="95"/>
      <c r="F74" s="95"/>
      <c r="G74" s="95"/>
      <c r="H74" s="95"/>
    </row>
    <row r="75" spans="1:8" ht="26.25" customHeight="1">
      <c r="A75" s="41" t="s">
        <v>138</v>
      </c>
      <c r="B75" s="36" t="s">
        <v>253</v>
      </c>
      <c r="C75" s="36" t="s">
        <v>254</v>
      </c>
      <c r="D75" s="36" t="s">
        <v>91</v>
      </c>
      <c r="E75" s="37">
        <v>1810</v>
      </c>
      <c r="F75" s="37">
        <v>810</v>
      </c>
      <c r="G75" s="37">
        <v>1000</v>
      </c>
      <c r="H75" s="37">
        <v>600</v>
      </c>
    </row>
    <row r="76" spans="1:8" ht="19.5" customHeight="1">
      <c r="A76" s="93" t="s">
        <v>14</v>
      </c>
      <c r="B76" s="94"/>
      <c r="C76" s="38">
        <v>87</v>
      </c>
      <c r="D76" s="95"/>
      <c r="E76" s="95"/>
      <c r="F76" s="95"/>
      <c r="G76" s="95"/>
      <c r="H76" s="95"/>
    </row>
    <row r="77" spans="1:8" ht="33" customHeight="1">
      <c r="A77" s="41" t="s">
        <v>142</v>
      </c>
      <c r="B77" s="36" t="s">
        <v>255</v>
      </c>
      <c r="C77" s="36" t="s">
        <v>54</v>
      </c>
      <c r="D77" s="36" t="s">
        <v>256</v>
      </c>
      <c r="E77" s="37">
        <v>12500</v>
      </c>
      <c r="F77" s="37">
        <v>7500</v>
      </c>
      <c r="G77" s="37">
        <v>5000</v>
      </c>
      <c r="H77" s="37">
        <v>0</v>
      </c>
    </row>
    <row r="78" spans="1:8" ht="19.5" customHeight="1">
      <c r="A78" s="93" t="s">
        <v>14</v>
      </c>
      <c r="B78" s="94"/>
      <c r="C78" s="38">
        <v>71</v>
      </c>
      <c r="D78" s="96" t="s">
        <v>174</v>
      </c>
      <c r="E78" s="96"/>
      <c r="F78" s="96"/>
      <c r="G78" s="96"/>
      <c r="H78" s="96"/>
    </row>
    <row r="79" spans="1:8" ht="42" customHeight="1">
      <c r="A79" s="41" t="s">
        <v>146</v>
      </c>
      <c r="B79" s="36" t="s">
        <v>257</v>
      </c>
      <c r="C79" s="36" t="s">
        <v>258</v>
      </c>
      <c r="D79" s="42" t="s">
        <v>259</v>
      </c>
      <c r="E79" s="37">
        <v>14700</v>
      </c>
      <c r="F79" s="37">
        <v>10300</v>
      </c>
      <c r="G79" s="37">
        <v>4400</v>
      </c>
      <c r="H79" s="37">
        <v>1000</v>
      </c>
    </row>
    <row r="80" spans="1:8" ht="19.5" customHeight="1">
      <c r="A80" s="93" t="s">
        <v>14</v>
      </c>
      <c r="B80" s="94"/>
      <c r="C80" s="38">
        <v>92</v>
      </c>
      <c r="D80" s="95"/>
      <c r="E80" s="95"/>
      <c r="F80" s="95"/>
      <c r="G80" s="95"/>
      <c r="H80" s="95"/>
    </row>
    <row r="81" spans="1:8" ht="61.5" customHeight="1">
      <c r="A81" s="41" t="s">
        <v>150</v>
      </c>
      <c r="B81" s="36" t="s">
        <v>260</v>
      </c>
      <c r="C81" s="36" t="s">
        <v>261</v>
      </c>
      <c r="D81" s="36" t="s">
        <v>259</v>
      </c>
      <c r="E81" s="37">
        <v>26400</v>
      </c>
      <c r="F81" s="37">
        <v>10700</v>
      </c>
      <c r="G81" s="37">
        <v>15700</v>
      </c>
      <c r="H81" s="37">
        <v>15000</v>
      </c>
    </row>
    <row r="82" spans="1:8" ht="19.5" customHeight="1">
      <c r="A82" s="93" t="s">
        <v>14</v>
      </c>
      <c r="B82" s="94"/>
      <c r="C82" s="38">
        <v>97</v>
      </c>
      <c r="D82" s="95"/>
      <c r="E82" s="95"/>
      <c r="F82" s="95"/>
      <c r="G82" s="95"/>
      <c r="H82" s="95"/>
    </row>
    <row r="83" spans="1:8" ht="25.5" customHeight="1">
      <c r="A83" s="41" t="s">
        <v>153</v>
      </c>
      <c r="B83" s="36" t="s">
        <v>262</v>
      </c>
      <c r="C83" s="36" t="s">
        <v>54</v>
      </c>
      <c r="D83" s="36" t="s">
        <v>263</v>
      </c>
      <c r="E83" s="37">
        <v>6000</v>
      </c>
      <c r="F83" s="37">
        <v>1000</v>
      </c>
      <c r="G83" s="37">
        <v>5000</v>
      </c>
      <c r="H83" s="37">
        <v>0</v>
      </c>
    </row>
    <row r="84" spans="1:8" ht="19.5" customHeight="1">
      <c r="A84" s="93" t="s">
        <v>14</v>
      </c>
      <c r="B84" s="94"/>
      <c r="C84" s="38">
        <v>78</v>
      </c>
      <c r="D84" s="96" t="s">
        <v>174</v>
      </c>
      <c r="E84" s="96"/>
      <c r="F84" s="96"/>
      <c r="G84" s="96"/>
      <c r="H84" s="96"/>
    </row>
    <row r="85" spans="1:8" ht="39" customHeight="1">
      <c r="A85" s="41" t="s">
        <v>156</v>
      </c>
      <c r="B85" s="42" t="s">
        <v>264</v>
      </c>
      <c r="C85" s="42" t="s">
        <v>54</v>
      </c>
      <c r="D85" s="42" t="s">
        <v>263</v>
      </c>
      <c r="E85" s="37">
        <v>6000</v>
      </c>
      <c r="F85" s="37">
        <v>1000</v>
      </c>
      <c r="G85" s="37">
        <v>5000</v>
      </c>
      <c r="H85" s="37">
        <v>0</v>
      </c>
    </row>
    <row r="86" spans="1:8" ht="19.5" customHeight="1">
      <c r="A86" s="93" t="s">
        <v>14</v>
      </c>
      <c r="B86" s="94"/>
      <c r="C86" s="38">
        <v>78</v>
      </c>
      <c r="D86" s="95" t="s">
        <v>265</v>
      </c>
      <c r="E86" s="95"/>
      <c r="F86" s="95"/>
      <c r="G86" s="95"/>
      <c r="H86" s="95"/>
    </row>
    <row r="87" spans="1:8" ht="37.5" customHeight="1">
      <c r="A87" s="41" t="s">
        <v>160</v>
      </c>
      <c r="B87" s="36" t="s">
        <v>266</v>
      </c>
      <c r="C87" s="36" t="s">
        <v>162</v>
      </c>
      <c r="D87" s="36" t="s">
        <v>263</v>
      </c>
      <c r="E87" s="37">
        <v>2520</v>
      </c>
      <c r="F87" s="37">
        <v>400</v>
      </c>
      <c r="G87" s="37">
        <v>2120</v>
      </c>
      <c r="H87" s="37">
        <v>1500</v>
      </c>
    </row>
    <row r="88" spans="1:8" ht="19.5" customHeight="1">
      <c r="A88" s="93" t="s">
        <v>14</v>
      </c>
      <c r="B88" s="94"/>
      <c r="C88" s="38">
        <v>91</v>
      </c>
      <c r="D88" s="95"/>
      <c r="E88" s="95"/>
      <c r="F88" s="95"/>
      <c r="G88" s="95"/>
      <c r="H88" s="95"/>
    </row>
    <row r="89" spans="1:8" ht="27" customHeight="1">
      <c r="A89" s="41" t="s">
        <v>267</v>
      </c>
      <c r="B89" s="36" t="s">
        <v>268</v>
      </c>
      <c r="C89" s="36" t="s">
        <v>269</v>
      </c>
      <c r="D89" s="36" t="s">
        <v>270</v>
      </c>
      <c r="E89" s="37">
        <v>3610</v>
      </c>
      <c r="F89" s="37">
        <v>2110</v>
      </c>
      <c r="G89" s="37">
        <v>1500</v>
      </c>
      <c r="H89" s="37">
        <v>1000</v>
      </c>
    </row>
    <row r="90" spans="1:8" ht="19.5" customHeight="1">
      <c r="A90" s="93" t="s">
        <v>14</v>
      </c>
      <c r="B90" s="94"/>
      <c r="C90" s="38">
        <v>89</v>
      </c>
      <c r="D90" s="95"/>
      <c r="E90" s="95"/>
      <c r="F90" s="95"/>
      <c r="G90" s="95"/>
      <c r="H90" s="95"/>
    </row>
    <row r="91" spans="1:8" ht="25.5">
      <c r="A91" s="41" t="s">
        <v>271</v>
      </c>
      <c r="B91" s="36" t="s">
        <v>272</v>
      </c>
      <c r="C91" s="36" t="s">
        <v>273</v>
      </c>
      <c r="D91" s="36" t="s">
        <v>274</v>
      </c>
      <c r="E91" s="37">
        <v>2200</v>
      </c>
      <c r="F91" s="37">
        <v>1400</v>
      </c>
      <c r="G91" s="37">
        <v>800</v>
      </c>
      <c r="H91" s="37">
        <v>500</v>
      </c>
    </row>
    <row r="92" spans="1:8" ht="19.5" customHeight="1">
      <c r="A92" s="93" t="s">
        <v>14</v>
      </c>
      <c r="B92" s="94"/>
      <c r="C92" s="38">
        <v>89</v>
      </c>
      <c r="D92" s="95"/>
      <c r="E92" s="95"/>
      <c r="F92" s="95"/>
      <c r="G92" s="95"/>
      <c r="H92" s="95"/>
    </row>
    <row r="93" spans="1:8" ht="25.5">
      <c r="A93" s="41" t="s">
        <v>275</v>
      </c>
      <c r="B93" s="36" t="s">
        <v>276</v>
      </c>
      <c r="C93" s="36" t="s">
        <v>277</v>
      </c>
      <c r="D93" s="36" t="s">
        <v>112</v>
      </c>
      <c r="E93" s="37">
        <v>8000</v>
      </c>
      <c r="F93" s="37">
        <v>3000</v>
      </c>
      <c r="G93" s="37">
        <v>5000</v>
      </c>
      <c r="H93" s="37">
        <v>3000</v>
      </c>
    </row>
    <row r="94" spans="1:8" ht="19.5" customHeight="1">
      <c r="A94" s="93" t="s">
        <v>14</v>
      </c>
      <c r="B94" s="94"/>
      <c r="C94" s="38">
        <v>95</v>
      </c>
      <c r="D94" s="95"/>
      <c r="E94" s="95"/>
      <c r="F94" s="95"/>
      <c r="G94" s="95"/>
      <c r="H94" s="95"/>
    </row>
    <row r="95" spans="1:8" ht="38.25">
      <c r="A95" s="41" t="s">
        <v>278</v>
      </c>
      <c r="B95" s="36" t="s">
        <v>279</v>
      </c>
      <c r="C95" s="36" t="s">
        <v>280</v>
      </c>
      <c r="D95" s="36" t="s">
        <v>281</v>
      </c>
      <c r="E95" s="37">
        <v>2686.79</v>
      </c>
      <c r="F95" s="37">
        <v>786.79</v>
      </c>
      <c r="G95" s="37">
        <v>1900</v>
      </c>
      <c r="H95" s="37">
        <v>0</v>
      </c>
    </row>
    <row r="96" spans="1:8" ht="19.5" customHeight="1">
      <c r="A96" s="93" t="s">
        <v>14</v>
      </c>
      <c r="B96" s="94"/>
      <c r="C96" s="38">
        <v>0</v>
      </c>
      <c r="D96" s="95" t="s">
        <v>282</v>
      </c>
      <c r="E96" s="95"/>
      <c r="F96" s="95"/>
      <c r="G96" s="95"/>
      <c r="H96" s="95"/>
    </row>
    <row r="97" spans="1:8" ht="38.25">
      <c r="A97" s="41" t="s">
        <v>283</v>
      </c>
      <c r="B97" s="36" t="s">
        <v>284</v>
      </c>
      <c r="C97" s="36" t="s">
        <v>285</v>
      </c>
      <c r="D97" s="36" t="s">
        <v>281</v>
      </c>
      <c r="E97" s="37">
        <v>4928</v>
      </c>
      <c r="F97" s="37">
        <v>708</v>
      </c>
      <c r="G97" s="37">
        <v>4220</v>
      </c>
      <c r="H97" s="37">
        <v>0</v>
      </c>
    </row>
    <row r="98" spans="1:8" ht="19.5" customHeight="1">
      <c r="A98" s="93" t="s">
        <v>14</v>
      </c>
      <c r="B98" s="94"/>
      <c r="C98" s="38">
        <v>0</v>
      </c>
      <c r="D98" s="95" t="s">
        <v>282</v>
      </c>
      <c r="E98" s="95"/>
      <c r="F98" s="95"/>
      <c r="G98" s="95"/>
      <c r="H98" s="95"/>
    </row>
    <row r="99" spans="1:8" ht="38.25">
      <c r="A99" s="41" t="s">
        <v>286</v>
      </c>
      <c r="B99" s="36" t="s">
        <v>287</v>
      </c>
      <c r="C99" s="36" t="s">
        <v>288</v>
      </c>
      <c r="D99" s="36" t="s">
        <v>281</v>
      </c>
      <c r="E99" s="37">
        <v>4930</v>
      </c>
      <c r="F99" s="37">
        <v>710</v>
      </c>
      <c r="G99" s="37">
        <v>4220</v>
      </c>
      <c r="H99" s="37">
        <v>0</v>
      </c>
    </row>
    <row r="100" spans="1:8" ht="19.5" customHeight="1">
      <c r="A100" s="93" t="s">
        <v>14</v>
      </c>
      <c r="B100" s="94"/>
      <c r="C100" s="38">
        <v>0</v>
      </c>
      <c r="D100" s="95" t="s">
        <v>282</v>
      </c>
      <c r="E100" s="95"/>
      <c r="F100" s="95"/>
      <c r="G100" s="95"/>
      <c r="H100" s="95"/>
    </row>
    <row r="101" spans="1:8" ht="38.25">
      <c r="A101" s="41" t="s">
        <v>289</v>
      </c>
      <c r="B101" s="36" t="s">
        <v>290</v>
      </c>
      <c r="C101" s="36" t="s">
        <v>54</v>
      </c>
      <c r="D101" s="36" t="s">
        <v>291</v>
      </c>
      <c r="E101" s="37">
        <v>3180</v>
      </c>
      <c r="F101" s="37">
        <v>2862</v>
      </c>
      <c r="G101" s="37">
        <v>318</v>
      </c>
      <c r="H101" s="37">
        <v>0</v>
      </c>
    </row>
    <row r="102" spans="1:8" ht="19.5" customHeight="1">
      <c r="A102" s="93" t="s">
        <v>14</v>
      </c>
      <c r="B102" s="94"/>
      <c r="C102" s="38">
        <v>61</v>
      </c>
      <c r="D102" s="96" t="s">
        <v>174</v>
      </c>
      <c r="E102" s="96"/>
      <c r="F102" s="96"/>
      <c r="G102" s="96"/>
      <c r="H102" s="96"/>
    </row>
    <row r="103" spans="1:8" ht="89.25">
      <c r="A103" s="41" t="s">
        <v>292</v>
      </c>
      <c r="B103" s="36" t="s">
        <v>293</v>
      </c>
      <c r="C103" s="36" t="s">
        <v>50</v>
      </c>
      <c r="D103" s="36" t="s">
        <v>291</v>
      </c>
      <c r="E103" s="37">
        <v>16400</v>
      </c>
      <c r="F103" s="37">
        <v>11400</v>
      </c>
      <c r="G103" s="37">
        <v>5000</v>
      </c>
      <c r="H103" s="37">
        <v>0</v>
      </c>
    </row>
    <row r="104" spans="1:8" ht="19.5" customHeight="1">
      <c r="A104" s="93" t="s">
        <v>14</v>
      </c>
      <c r="B104" s="94"/>
      <c r="C104" s="38">
        <v>73</v>
      </c>
      <c r="D104" s="96" t="s">
        <v>174</v>
      </c>
      <c r="E104" s="96"/>
      <c r="F104" s="96"/>
      <c r="G104" s="96"/>
      <c r="H104" s="96"/>
    </row>
    <row r="105" spans="1:8" ht="12.75">
      <c r="A105" s="41" t="s">
        <v>294</v>
      </c>
      <c r="B105" s="36" t="s">
        <v>295</v>
      </c>
      <c r="C105" s="36" t="s">
        <v>296</v>
      </c>
      <c r="D105" s="36" t="s">
        <v>297</v>
      </c>
      <c r="E105" s="37">
        <v>15000</v>
      </c>
      <c r="F105" s="37">
        <v>10000</v>
      </c>
      <c r="G105" s="37">
        <v>5000</v>
      </c>
      <c r="H105" s="37">
        <v>1600</v>
      </c>
    </row>
    <row r="106" spans="1:8" ht="19.5" customHeight="1">
      <c r="A106" s="93" t="s">
        <v>14</v>
      </c>
      <c r="B106" s="94"/>
      <c r="C106" s="38">
        <v>91</v>
      </c>
      <c r="D106" s="95"/>
      <c r="E106" s="95"/>
      <c r="F106" s="95"/>
      <c r="G106" s="95"/>
      <c r="H106" s="95"/>
    </row>
    <row r="107" spans="1:8" ht="38.25">
      <c r="A107" s="41" t="s">
        <v>298</v>
      </c>
      <c r="B107" s="36" t="s">
        <v>299</v>
      </c>
      <c r="C107" s="36" t="s">
        <v>300</v>
      </c>
      <c r="D107" s="36" t="s">
        <v>301</v>
      </c>
      <c r="E107" s="37">
        <v>7984</v>
      </c>
      <c r="F107" s="37">
        <v>5450</v>
      </c>
      <c r="G107" s="37">
        <v>2534</v>
      </c>
      <c r="H107" s="37">
        <v>1400</v>
      </c>
    </row>
    <row r="108" spans="1:8" ht="19.5" customHeight="1">
      <c r="A108" s="93" t="s">
        <v>14</v>
      </c>
      <c r="B108" s="94"/>
      <c r="C108" s="38">
        <v>92</v>
      </c>
      <c r="D108" s="95"/>
      <c r="E108" s="95"/>
      <c r="F108" s="95"/>
      <c r="G108" s="95"/>
      <c r="H108" s="95"/>
    </row>
    <row r="109" spans="1:8" ht="38.25">
      <c r="A109" s="41" t="s">
        <v>302</v>
      </c>
      <c r="B109" s="36" t="s">
        <v>303</v>
      </c>
      <c r="C109" s="36" t="s">
        <v>304</v>
      </c>
      <c r="D109" s="36" t="s">
        <v>301</v>
      </c>
      <c r="E109" s="37">
        <v>64140</v>
      </c>
      <c r="F109" s="37">
        <v>49690</v>
      </c>
      <c r="G109" s="37">
        <v>14450</v>
      </c>
      <c r="H109" s="37">
        <v>3500</v>
      </c>
    </row>
    <row r="110" spans="1:8" ht="19.5" customHeight="1">
      <c r="A110" s="93" t="s">
        <v>14</v>
      </c>
      <c r="B110" s="94"/>
      <c r="C110" s="38">
        <v>96</v>
      </c>
      <c r="D110" s="95"/>
      <c r="E110" s="95"/>
      <c r="F110" s="95"/>
      <c r="G110" s="95"/>
      <c r="H110" s="95"/>
    </row>
    <row r="111" spans="1:8" s="44" customFormat="1" ht="38.25">
      <c r="A111" s="41" t="s">
        <v>305</v>
      </c>
      <c r="B111" s="42" t="s">
        <v>306</v>
      </c>
      <c r="C111" s="42" t="s">
        <v>307</v>
      </c>
      <c r="D111" s="42" t="s">
        <v>301</v>
      </c>
      <c r="E111" s="43">
        <v>21890</v>
      </c>
      <c r="F111" s="43">
        <v>11780</v>
      </c>
      <c r="G111" s="37">
        <v>10110</v>
      </c>
      <c r="H111" s="37">
        <v>0</v>
      </c>
    </row>
    <row r="112" spans="1:8" ht="19.5" customHeight="1">
      <c r="A112" s="93" t="s">
        <v>14</v>
      </c>
      <c r="B112" s="94"/>
      <c r="C112" s="38">
        <v>86</v>
      </c>
      <c r="D112" s="96" t="s">
        <v>308</v>
      </c>
      <c r="E112" s="96"/>
      <c r="F112" s="96"/>
      <c r="G112" s="96"/>
      <c r="H112" s="96"/>
    </row>
    <row r="113" spans="1:8" ht="38.25">
      <c r="A113" s="41" t="s">
        <v>309</v>
      </c>
      <c r="B113" s="36" t="s">
        <v>310</v>
      </c>
      <c r="C113" s="36" t="s">
        <v>311</v>
      </c>
      <c r="D113" s="36" t="s">
        <v>301</v>
      </c>
      <c r="E113" s="37">
        <v>6893</v>
      </c>
      <c r="F113" s="37">
        <v>4239</v>
      </c>
      <c r="G113" s="37">
        <v>2654</v>
      </c>
      <c r="H113" s="37">
        <v>0</v>
      </c>
    </row>
    <row r="114" spans="1:8" ht="19.5" customHeight="1">
      <c r="A114" s="93" t="s">
        <v>14</v>
      </c>
      <c r="B114" s="94"/>
      <c r="C114" s="38">
        <v>86</v>
      </c>
      <c r="D114" s="96" t="s">
        <v>174</v>
      </c>
      <c r="E114" s="96"/>
      <c r="F114" s="96"/>
      <c r="G114" s="96"/>
      <c r="H114" s="96"/>
    </row>
    <row r="115" spans="1:8" ht="12.75">
      <c r="A115" s="41" t="s">
        <v>312</v>
      </c>
      <c r="B115" s="36" t="s">
        <v>313</v>
      </c>
      <c r="C115" s="36" t="s">
        <v>12</v>
      </c>
      <c r="D115" s="36" t="s">
        <v>314</v>
      </c>
      <c r="E115" s="37">
        <v>2560</v>
      </c>
      <c r="F115" s="37">
        <v>1590</v>
      </c>
      <c r="G115" s="37">
        <v>970</v>
      </c>
      <c r="H115" s="37">
        <v>800</v>
      </c>
    </row>
    <row r="116" spans="1:8" ht="19.5" customHeight="1">
      <c r="A116" s="93" t="s">
        <v>14</v>
      </c>
      <c r="B116" s="94"/>
      <c r="C116" s="38">
        <v>91</v>
      </c>
      <c r="D116" s="95"/>
      <c r="E116" s="95"/>
      <c r="F116" s="95"/>
      <c r="G116" s="95"/>
      <c r="H116" s="95"/>
    </row>
    <row r="117" spans="1:8" ht="12.75">
      <c r="A117" s="41" t="s">
        <v>315</v>
      </c>
      <c r="B117" s="36" t="s">
        <v>316</v>
      </c>
      <c r="C117" s="36" t="s">
        <v>254</v>
      </c>
      <c r="D117" s="36" t="s">
        <v>314</v>
      </c>
      <c r="E117" s="37">
        <v>4250</v>
      </c>
      <c r="F117" s="37">
        <v>2825</v>
      </c>
      <c r="G117" s="37">
        <v>1425</v>
      </c>
      <c r="H117" s="37">
        <v>0</v>
      </c>
    </row>
    <row r="118" spans="1:8" ht="19.5" customHeight="1">
      <c r="A118" s="93" t="s">
        <v>14</v>
      </c>
      <c r="B118" s="94"/>
      <c r="C118" s="38">
        <v>68</v>
      </c>
      <c r="D118" s="96" t="s">
        <v>174</v>
      </c>
      <c r="E118" s="96"/>
      <c r="F118" s="96"/>
      <c r="G118" s="96"/>
      <c r="H118" s="96"/>
    </row>
    <row r="119" spans="1:8" ht="12.75">
      <c r="A119" s="41" t="s">
        <v>317</v>
      </c>
      <c r="B119" s="36" t="s">
        <v>318</v>
      </c>
      <c r="C119" s="36" t="s">
        <v>54</v>
      </c>
      <c r="D119" s="36" t="s">
        <v>314</v>
      </c>
      <c r="E119" s="37">
        <v>10620</v>
      </c>
      <c r="F119" s="37">
        <v>6620</v>
      </c>
      <c r="G119" s="37">
        <v>4000</v>
      </c>
      <c r="H119" s="37">
        <v>0</v>
      </c>
    </row>
    <row r="120" spans="1:8" ht="19.5" customHeight="1">
      <c r="A120" s="93" t="s">
        <v>14</v>
      </c>
      <c r="B120" s="94"/>
      <c r="C120" s="38">
        <v>74</v>
      </c>
      <c r="D120" s="96" t="s">
        <v>174</v>
      </c>
      <c r="E120" s="96"/>
      <c r="F120" s="96"/>
      <c r="G120" s="96"/>
      <c r="H120" s="96"/>
    </row>
    <row r="121" spans="1:8" ht="25.5">
      <c r="A121" s="41" t="s">
        <v>319</v>
      </c>
      <c r="B121" s="42" t="s">
        <v>320</v>
      </c>
      <c r="C121" s="42" t="s">
        <v>243</v>
      </c>
      <c r="D121" s="42" t="s">
        <v>321</v>
      </c>
      <c r="E121" s="43">
        <v>1830</v>
      </c>
      <c r="F121" s="43">
        <v>630</v>
      </c>
      <c r="G121" s="37">
        <v>1200</v>
      </c>
      <c r="H121" s="37">
        <v>0</v>
      </c>
    </row>
    <row r="122" spans="1:8" ht="19.5" customHeight="1">
      <c r="A122" s="93" t="s">
        <v>14</v>
      </c>
      <c r="B122" s="94"/>
      <c r="C122" s="38">
        <v>81</v>
      </c>
      <c r="D122" s="96" t="s">
        <v>174</v>
      </c>
      <c r="E122" s="96"/>
      <c r="F122" s="96"/>
      <c r="G122" s="96"/>
      <c r="H122" s="96"/>
    </row>
    <row r="123" spans="1:8" ht="25.5">
      <c r="A123" s="41" t="s">
        <v>322</v>
      </c>
      <c r="B123" s="36" t="s">
        <v>323</v>
      </c>
      <c r="C123" s="36" t="s">
        <v>54</v>
      </c>
      <c r="D123" s="36" t="s">
        <v>324</v>
      </c>
      <c r="E123" s="37">
        <v>234186</v>
      </c>
      <c r="F123" s="37">
        <v>228186</v>
      </c>
      <c r="G123" s="37">
        <v>6000</v>
      </c>
      <c r="H123" s="37">
        <v>0</v>
      </c>
    </row>
    <row r="124" spans="1:8" ht="19.5" customHeight="1">
      <c r="A124" s="93" t="s">
        <v>14</v>
      </c>
      <c r="B124" s="94"/>
      <c r="C124" s="38">
        <v>0</v>
      </c>
      <c r="D124" s="95" t="s">
        <v>325</v>
      </c>
      <c r="E124" s="95"/>
      <c r="F124" s="95"/>
      <c r="G124" s="95"/>
      <c r="H124" s="95"/>
    </row>
    <row r="125" spans="1:8" ht="25.5">
      <c r="A125" s="41" t="s">
        <v>326</v>
      </c>
      <c r="B125" s="36" t="s">
        <v>327</v>
      </c>
      <c r="C125" s="36" t="s">
        <v>328</v>
      </c>
      <c r="D125" s="36" t="s">
        <v>324</v>
      </c>
      <c r="E125" s="37">
        <v>5350</v>
      </c>
      <c r="F125" s="37">
        <v>3350</v>
      </c>
      <c r="G125" s="37">
        <v>2000</v>
      </c>
      <c r="H125" s="37">
        <v>0</v>
      </c>
    </row>
    <row r="126" spans="1:8" ht="19.5" customHeight="1">
      <c r="A126" s="93" t="s">
        <v>14</v>
      </c>
      <c r="B126" s="94"/>
      <c r="C126" s="38">
        <v>0</v>
      </c>
      <c r="D126" s="95" t="s">
        <v>325</v>
      </c>
      <c r="E126" s="95"/>
      <c r="F126" s="95"/>
      <c r="G126" s="95"/>
      <c r="H126" s="95"/>
    </row>
    <row r="127" spans="1:8" ht="25.5">
      <c r="A127" s="41" t="s">
        <v>329</v>
      </c>
      <c r="B127" s="36" t="s">
        <v>330</v>
      </c>
      <c r="C127" s="36" t="s">
        <v>331</v>
      </c>
      <c r="D127" s="36" t="s">
        <v>324</v>
      </c>
      <c r="E127" s="37">
        <v>5500</v>
      </c>
      <c r="F127" s="37">
        <v>3500</v>
      </c>
      <c r="G127" s="37">
        <v>2000</v>
      </c>
      <c r="H127" s="37">
        <v>0</v>
      </c>
    </row>
    <row r="128" spans="1:8" ht="19.5" customHeight="1">
      <c r="A128" s="93" t="s">
        <v>14</v>
      </c>
      <c r="B128" s="94"/>
      <c r="C128" s="38">
        <v>0</v>
      </c>
      <c r="D128" s="95" t="s">
        <v>325</v>
      </c>
      <c r="E128" s="95"/>
      <c r="F128" s="95"/>
      <c r="G128" s="95"/>
      <c r="H128" s="95"/>
    </row>
    <row r="129" spans="1:8" ht="12.75">
      <c r="A129" s="41" t="s">
        <v>332</v>
      </c>
      <c r="B129" s="36" t="s">
        <v>333</v>
      </c>
      <c r="C129" s="36" t="s">
        <v>334</v>
      </c>
      <c r="D129" s="36" t="s">
        <v>335</v>
      </c>
      <c r="E129" s="37">
        <v>5060</v>
      </c>
      <c r="F129" s="37">
        <v>1583</v>
      </c>
      <c r="G129" s="37">
        <v>3477</v>
      </c>
      <c r="H129" s="37">
        <v>1300</v>
      </c>
    </row>
    <row r="130" spans="1:8" ht="19.5" customHeight="1">
      <c r="A130" s="93" t="s">
        <v>14</v>
      </c>
      <c r="B130" s="94"/>
      <c r="C130" s="38">
        <v>92</v>
      </c>
      <c r="D130" s="95"/>
      <c r="E130" s="95"/>
      <c r="F130" s="95"/>
      <c r="G130" s="95"/>
      <c r="H130" s="95"/>
    </row>
    <row r="131" spans="1:8" ht="38.25">
      <c r="A131" s="41" t="s">
        <v>336</v>
      </c>
      <c r="B131" s="36" t="s">
        <v>337</v>
      </c>
      <c r="C131" s="36" t="s">
        <v>54</v>
      </c>
      <c r="D131" s="36" t="s">
        <v>338</v>
      </c>
      <c r="E131" s="37">
        <v>20000</v>
      </c>
      <c r="F131" s="37">
        <v>15000</v>
      </c>
      <c r="G131" s="37">
        <v>5000</v>
      </c>
      <c r="H131" s="37">
        <v>1600</v>
      </c>
    </row>
    <row r="132" spans="1:8" ht="19.5" customHeight="1">
      <c r="A132" s="93" t="s">
        <v>14</v>
      </c>
      <c r="B132" s="94"/>
      <c r="C132" s="38">
        <v>90</v>
      </c>
      <c r="D132" s="95"/>
      <c r="E132" s="95"/>
      <c r="F132" s="95"/>
      <c r="G132" s="95"/>
      <c r="H132" s="95"/>
    </row>
    <row r="133" spans="1:8" ht="25.5">
      <c r="A133" s="41" t="s">
        <v>339</v>
      </c>
      <c r="B133" s="36" t="s">
        <v>340</v>
      </c>
      <c r="C133" s="36" t="s">
        <v>111</v>
      </c>
      <c r="D133" s="36" t="s">
        <v>341</v>
      </c>
      <c r="E133" s="37">
        <v>4500</v>
      </c>
      <c r="F133" s="37">
        <v>2000</v>
      </c>
      <c r="G133" s="37">
        <v>2500</v>
      </c>
      <c r="H133" s="37">
        <v>1600</v>
      </c>
    </row>
    <row r="134" spans="1:8" ht="19.5" customHeight="1">
      <c r="A134" s="93" t="s">
        <v>14</v>
      </c>
      <c r="B134" s="94"/>
      <c r="C134" s="38">
        <v>91</v>
      </c>
      <c r="D134" s="95"/>
      <c r="E134" s="95"/>
      <c r="F134" s="95"/>
      <c r="G134" s="95"/>
      <c r="H134" s="95"/>
    </row>
    <row r="135" spans="1:8" ht="25.5">
      <c r="A135" s="41" t="s">
        <v>342</v>
      </c>
      <c r="B135" s="36" t="s">
        <v>343</v>
      </c>
      <c r="C135" s="36" t="s">
        <v>344</v>
      </c>
      <c r="D135" s="36" t="s">
        <v>345</v>
      </c>
      <c r="E135" s="37">
        <v>1766</v>
      </c>
      <c r="F135" s="37">
        <v>766</v>
      </c>
      <c r="G135" s="37">
        <v>1000</v>
      </c>
      <c r="H135" s="37">
        <v>900</v>
      </c>
    </row>
    <row r="136" spans="1:8" ht="19.5" customHeight="1">
      <c r="A136" s="93" t="s">
        <v>14</v>
      </c>
      <c r="B136" s="94"/>
      <c r="C136" s="38">
        <v>96</v>
      </c>
      <c r="D136" s="95"/>
      <c r="E136" s="95"/>
      <c r="F136" s="95"/>
      <c r="G136" s="95"/>
      <c r="H136" s="95"/>
    </row>
    <row r="137" spans="1:8" ht="38.25">
      <c r="A137" s="41" t="s">
        <v>346</v>
      </c>
      <c r="B137" s="36" t="s">
        <v>347</v>
      </c>
      <c r="C137" s="36" t="s">
        <v>348</v>
      </c>
      <c r="D137" s="36" t="s">
        <v>345</v>
      </c>
      <c r="E137" s="37">
        <v>2256</v>
      </c>
      <c r="F137" s="37">
        <v>756</v>
      </c>
      <c r="G137" s="37">
        <v>1500</v>
      </c>
      <c r="H137" s="37">
        <v>1100</v>
      </c>
    </row>
    <row r="138" spans="1:8" ht="19.5" customHeight="1">
      <c r="A138" s="93" t="s">
        <v>14</v>
      </c>
      <c r="B138" s="94"/>
      <c r="C138" s="38">
        <v>96</v>
      </c>
      <c r="D138" s="95"/>
      <c r="E138" s="95"/>
      <c r="F138" s="95"/>
      <c r="G138" s="95"/>
      <c r="H138" s="95"/>
    </row>
    <row r="139" spans="1:8" ht="25.5">
      <c r="A139" s="41" t="s">
        <v>349</v>
      </c>
      <c r="B139" s="36" t="s">
        <v>350</v>
      </c>
      <c r="C139" s="36" t="s">
        <v>215</v>
      </c>
      <c r="D139" s="36" t="s">
        <v>351</v>
      </c>
      <c r="E139" s="37">
        <v>6000</v>
      </c>
      <c r="F139" s="37">
        <v>1000</v>
      </c>
      <c r="G139" s="37">
        <v>5000</v>
      </c>
      <c r="H139" s="37">
        <v>0</v>
      </c>
    </row>
    <row r="140" spans="1:8" ht="19.5" customHeight="1">
      <c r="A140" s="93" t="s">
        <v>14</v>
      </c>
      <c r="B140" s="94"/>
      <c r="C140" s="38">
        <v>68</v>
      </c>
      <c r="D140" s="96" t="s">
        <v>308</v>
      </c>
      <c r="E140" s="96"/>
      <c r="F140" s="96"/>
      <c r="G140" s="96"/>
      <c r="H140" s="96"/>
    </row>
    <row r="141" spans="1:8" ht="25.5">
      <c r="A141" s="41" t="s">
        <v>352</v>
      </c>
      <c r="B141" s="36" t="s">
        <v>353</v>
      </c>
      <c r="C141" s="36" t="s">
        <v>158</v>
      </c>
      <c r="D141" s="36" t="s">
        <v>354</v>
      </c>
      <c r="E141" s="37">
        <v>35600</v>
      </c>
      <c r="F141" s="37">
        <v>30900</v>
      </c>
      <c r="G141" s="37">
        <v>4500</v>
      </c>
      <c r="H141" s="37">
        <v>0</v>
      </c>
    </row>
    <row r="142" spans="1:8" ht="19.5" customHeight="1">
      <c r="A142" s="93" t="s">
        <v>14</v>
      </c>
      <c r="B142" s="94"/>
      <c r="C142" s="38">
        <v>0</v>
      </c>
      <c r="D142" s="95" t="s">
        <v>282</v>
      </c>
      <c r="E142" s="95"/>
      <c r="F142" s="95"/>
      <c r="G142" s="95"/>
      <c r="H142" s="95"/>
    </row>
    <row r="143" spans="1:8" ht="25.5">
      <c r="A143" s="41" t="s">
        <v>355</v>
      </c>
      <c r="B143" s="36" t="s">
        <v>356</v>
      </c>
      <c r="C143" s="36" t="s">
        <v>115</v>
      </c>
      <c r="D143" s="36" t="s">
        <v>357</v>
      </c>
      <c r="E143" s="37">
        <v>161000</v>
      </c>
      <c r="F143" s="37">
        <v>152260</v>
      </c>
      <c r="G143" s="37">
        <v>8740</v>
      </c>
      <c r="H143" s="37">
        <v>1600</v>
      </c>
    </row>
    <row r="144" spans="1:8" ht="19.5" customHeight="1">
      <c r="A144" s="93" t="s">
        <v>14</v>
      </c>
      <c r="B144" s="94"/>
      <c r="C144" s="38">
        <v>88</v>
      </c>
      <c r="D144" s="95"/>
      <c r="E144" s="95"/>
      <c r="F144" s="95"/>
      <c r="G144" s="95"/>
      <c r="H144" s="95"/>
    </row>
    <row r="145" spans="1:8" ht="25.5">
      <c r="A145" s="41" t="s">
        <v>358</v>
      </c>
      <c r="B145" s="36" t="s">
        <v>359</v>
      </c>
      <c r="C145" s="36" t="s">
        <v>331</v>
      </c>
      <c r="D145" s="36" t="s">
        <v>163</v>
      </c>
      <c r="E145" s="37">
        <v>4300</v>
      </c>
      <c r="F145" s="37">
        <v>1800</v>
      </c>
      <c r="G145" s="37">
        <v>2500</v>
      </c>
      <c r="H145" s="37">
        <v>1300</v>
      </c>
    </row>
    <row r="146" spans="1:8" ht="19.5" customHeight="1">
      <c r="A146" s="93" t="s">
        <v>14</v>
      </c>
      <c r="B146" s="94"/>
      <c r="C146" s="38">
        <v>92</v>
      </c>
      <c r="D146" s="95"/>
      <c r="E146" s="95"/>
      <c r="F146" s="95"/>
      <c r="G146" s="95"/>
      <c r="H146" s="95"/>
    </row>
    <row r="147" spans="1:8" ht="12.75">
      <c r="A147" s="45"/>
      <c r="B147" s="91" t="s">
        <v>164</v>
      </c>
      <c r="C147" s="91"/>
      <c r="D147" s="92"/>
      <c r="E147" s="46">
        <f>SUM(E5:E146)</f>
        <v>1135927.79</v>
      </c>
      <c r="F147" s="46">
        <f>SUM(F5:F146)</f>
        <v>899174.79</v>
      </c>
      <c r="G147" s="46">
        <f>SUM(G5:G146)</f>
        <v>259953</v>
      </c>
      <c r="H147" s="46">
        <f>H5+H7+H9+H11+H13+H15+H17+H19+H21+H23+H25+H27+H29+H31+H33+H35+H37+H39+H41+H43+H45+H47+H49+H51+H53+H55+H57+H59+H61+H63+H65+H67+H69+H71+H73+H75+H77+H79+H81+H83+H85+H87+H89+H91+H93+H95+H97+H99+H101+H103+H105+H107+H109+H111+H113+H115+H117+H119+H121+H123+H125+H127+H129+H131+H133+H135+H137+H139+H141+H143+H145</f>
        <v>72500</v>
      </c>
    </row>
  </sheetData>
  <sheetProtection/>
  <mergeCells count="145">
    <mergeCell ref="A8:B8"/>
    <mergeCell ref="D8:H8"/>
    <mergeCell ref="A10:B10"/>
    <mergeCell ref="D10:H10"/>
    <mergeCell ref="F1:H1"/>
    <mergeCell ref="A2:H2"/>
    <mergeCell ref="A6:B6"/>
    <mergeCell ref="D6:H6"/>
    <mergeCell ref="A16:B16"/>
    <mergeCell ref="D16:H16"/>
    <mergeCell ref="A18:B18"/>
    <mergeCell ref="D18:H18"/>
    <mergeCell ref="A12:B12"/>
    <mergeCell ref="D12:H12"/>
    <mergeCell ref="A14:B14"/>
    <mergeCell ref="D14:H14"/>
    <mergeCell ref="A24:B24"/>
    <mergeCell ref="D24:H24"/>
    <mergeCell ref="A26:B26"/>
    <mergeCell ref="D26:H26"/>
    <mergeCell ref="A20:B20"/>
    <mergeCell ref="D20:H20"/>
    <mergeCell ref="A22:B22"/>
    <mergeCell ref="D22:H22"/>
    <mergeCell ref="A32:B32"/>
    <mergeCell ref="D32:H32"/>
    <mergeCell ref="A34:B34"/>
    <mergeCell ref="D34:H34"/>
    <mergeCell ref="A28:B28"/>
    <mergeCell ref="D28:H28"/>
    <mergeCell ref="A30:B30"/>
    <mergeCell ref="D30:H30"/>
    <mergeCell ref="A40:B40"/>
    <mergeCell ref="D40:H40"/>
    <mergeCell ref="A42:B42"/>
    <mergeCell ref="D42:H42"/>
    <mergeCell ref="A36:B36"/>
    <mergeCell ref="D36:H36"/>
    <mergeCell ref="A38:B38"/>
    <mergeCell ref="D38:H38"/>
    <mergeCell ref="A48:B48"/>
    <mergeCell ref="D48:H48"/>
    <mergeCell ref="A50:B50"/>
    <mergeCell ref="D50:H50"/>
    <mergeCell ref="A44:B44"/>
    <mergeCell ref="D44:H44"/>
    <mergeCell ref="A46:B46"/>
    <mergeCell ref="D46:H46"/>
    <mergeCell ref="A56:B56"/>
    <mergeCell ref="D56:H56"/>
    <mergeCell ref="A58:B58"/>
    <mergeCell ref="D58:H58"/>
    <mergeCell ref="A52:B52"/>
    <mergeCell ref="D52:H52"/>
    <mergeCell ref="A54:B54"/>
    <mergeCell ref="D54:H54"/>
    <mergeCell ref="A64:B64"/>
    <mergeCell ref="D64:H64"/>
    <mergeCell ref="A66:B66"/>
    <mergeCell ref="D66:H66"/>
    <mergeCell ref="A60:B60"/>
    <mergeCell ref="D60:H60"/>
    <mergeCell ref="A62:B62"/>
    <mergeCell ref="D62:H62"/>
    <mergeCell ref="A72:B72"/>
    <mergeCell ref="D72:H72"/>
    <mergeCell ref="A74:B74"/>
    <mergeCell ref="D74:H74"/>
    <mergeCell ref="A68:B68"/>
    <mergeCell ref="D68:H68"/>
    <mergeCell ref="A70:B70"/>
    <mergeCell ref="D70:H70"/>
    <mergeCell ref="A80:B80"/>
    <mergeCell ref="D80:H80"/>
    <mergeCell ref="A82:B82"/>
    <mergeCell ref="D82:H82"/>
    <mergeCell ref="A76:B76"/>
    <mergeCell ref="D76:H76"/>
    <mergeCell ref="A78:B78"/>
    <mergeCell ref="D78:H78"/>
    <mergeCell ref="A88:B88"/>
    <mergeCell ref="D88:H88"/>
    <mergeCell ref="A90:B90"/>
    <mergeCell ref="D90:H90"/>
    <mergeCell ref="A84:B84"/>
    <mergeCell ref="D84:H84"/>
    <mergeCell ref="A86:B86"/>
    <mergeCell ref="D86:H86"/>
    <mergeCell ref="A96:B96"/>
    <mergeCell ref="D96:H96"/>
    <mergeCell ref="A98:B98"/>
    <mergeCell ref="D98:H98"/>
    <mergeCell ref="A92:B92"/>
    <mergeCell ref="D92:H92"/>
    <mergeCell ref="A94:B94"/>
    <mergeCell ref="D94:H94"/>
    <mergeCell ref="A104:B104"/>
    <mergeCell ref="D104:H104"/>
    <mergeCell ref="A106:B106"/>
    <mergeCell ref="D106:H106"/>
    <mergeCell ref="A100:B100"/>
    <mergeCell ref="D100:H100"/>
    <mergeCell ref="A102:B102"/>
    <mergeCell ref="D102:H102"/>
    <mergeCell ref="A112:B112"/>
    <mergeCell ref="D112:H112"/>
    <mergeCell ref="A114:B114"/>
    <mergeCell ref="D114:H114"/>
    <mergeCell ref="A108:B108"/>
    <mergeCell ref="D108:H108"/>
    <mergeCell ref="A110:B110"/>
    <mergeCell ref="D110:H110"/>
    <mergeCell ref="A120:B120"/>
    <mergeCell ref="D120:H120"/>
    <mergeCell ref="A122:B122"/>
    <mergeCell ref="D122:H122"/>
    <mergeCell ref="A116:B116"/>
    <mergeCell ref="D116:H116"/>
    <mergeCell ref="A118:B118"/>
    <mergeCell ref="D118:H118"/>
    <mergeCell ref="A128:B128"/>
    <mergeCell ref="D128:H128"/>
    <mergeCell ref="A130:B130"/>
    <mergeCell ref="D130:H130"/>
    <mergeCell ref="A124:B124"/>
    <mergeCell ref="D124:H124"/>
    <mergeCell ref="A126:B126"/>
    <mergeCell ref="D126:H126"/>
    <mergeCell ref="A136:B136"/>
    <mergeCell ref="D136:H136"/>
    <mergeCell ref="A138:B138"/>
    <mergeCell ref="D138:H138"/>
    <mergeCell ref="A132:B132"/>
    <mergeCell ref="D132:H132"/>
    <mergeCell ref="A134:B134"/>
    <mergeCell ref="D134:H134"/>
    <mergeCell ref="B147:D147"/>
    <mergeCell ref="A144:B144"/>
    <mergeCell ref="D144:H144"/>
    <mergeCell ref="A146:B146"/>
    <mergeCell ref="D146:H146"/>
    <mergeCell ref="A140:B140"/>
    <mergeCell ref="D140:H140"/>
    <mergeCell ref="A142:B142"/>
    <mergeCell ref="D142:H142"/>
  </mergeCells>
  <dataValidations count="1">
    <dataValidation type="whole" operator="equal" allowBlank="1" showInputMessage="1" showErrorMessage="1" sqref="G5 G7 G9 G11 G13 G15 G29 G21 G23 G25 G31 G33 G35 G37 G39 G41 G43 G45 G47 G49 G51 G53 G55 G57 G59 G61 G63 G65 G67 G69 G71 G73 G75 G77 G79 G81 G83 G85 G87 G89 G91 G93 G95 G97 G99 G101 G103 G105 G107 G109 G111 G113 G115 G117 G119 G121 G123 G125 G127 G129 G131 G133 G135 G137 G139 G141 G143 G145 G27 G17 G19">
      <formula1>L5</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IV16384"/>
    </sheetView>
  </sheetViews>
  <sheetFormatPr defaultColWidth="9.00390625" defaultRowHeight="12.75"/>
  <cols>
    <col min="1" max="1" width="5.00390625" style="31" customWidth="1"/>
    <col min="2" max="2" width="6.125" style="31" customWidth="1"/>
    <col min="3" max="3" width="40.75390625" style="31" customWidth="1"/>
    <col min="4" max="4" width="12.875" style="31" customWidth="1"/>
    <col min="5" max="5" width="36.25390625" style="31" customWidth="1"/>
    <col min="6" max="6" width="11.75390625" style="31" customWidth="1"/>
    <col min="7" max="7" width="15.375" style="31" customWidth="1"/>
    <col min="8" max="8" width="14.00390625" style="31" customWidth="1"/>
    <col min="9" max="9" width="13.875" style="31" customWidth="1"/>
    <col min="10" max="16384" width="9.125" style="31" customWidth="1"/>
  </cols>
  <sheetData>
    <row r="1" spans="7:9" ht="47.25" customHeight="1">
      <c r="G1" s="87" t="s">
        <v>360</v>
      </c>
      <c r="H1" s="87"/>
      <c r="I1" s="87"/>
    </row>
    <row r="2" spans="2:9" ht="15">
      <c r="B2" s="99" t="s">
        <v>361</v>
      </c>
      <c r="C2" s="99"/>
      <c r="D2" s="99"/>
      <c r="E2" s="99"/>
      <c r="F2" s="99"/>
      <c r="G2" s="99"/>
      <c r="H2" s="99"/>
      <c r="I2" s="99"/>
    </row>
    <row r="4" spans="1:9" ht="51">
      <c r="A4" s="32" t="s">
        <v>167</v>
      </c>
      <c r="B4" s="32" t="s">
        <v>168</v>
      </c>
      <c r="C4" s="33" t="s">
        <v>3</v>
      </c>
      <c r="D4" s="33" t="s">
        <v>4</v>
      </c>
      <c r="E4" s="33" t="s">
        <v>5</v>
      </c>
      <c r="F4" s="34" t="s">
        <v>6</v>
      </c>
      <c r="G4" s="34" t="s">
        <v>7</v>
      </c>
      <c r="H4" s="34" t="s">
        <v>8</v>
      </c>
      <c r="I4" s="34" t="s">
        <v>9</v>
      </c>
    </row>
    <row r="5" spans="1:9" ht="33.75" customHeight="1">
      <c r="A5" s="100">
        <v>1</v>
      </c>
      <c r="B5" s="39" t="s">
        <v>37</v>
      </c>
      <c r="C5" s="36" t="s">
        <v>187</v>
      </c>
      <c r="D5" s="36" t="s">
        <v>54</v>
      </c>
      <c r="E5" s="36" t="s">
        <v>188</v>
      </c>
      <c r="F5" s="37">
        <v>35000</v>
      </c>
      <c r="G5" s="37">
        <v>33500</v>
      </c>
      <c r="H5" s="37">
        <v>1500</v>
      </c>
      <c r="I5" s="37">
        <v>0</v>
      </c>
    </row>
    <row r="6" spans="1:9" ht="19.5" customHeight="1">
      <c r="A6" s="100"/>
      <c r="B6" s="93" t="s">
        <v>14</v>
      </c>
      <c r="C6" s="94"/>
      <c r="D6" s="38">
        <v>86</v>
      </c>
      <c r="E6" s="96" t="s">
        <v>174</v>
      </c>
      <c r="F6" s="96"/>
      <c r="G6" s="96"/>
      <c r="H6" s="96"/>
      <c r="I6" s="96"/>
    </row>
    <row r="7" spans="1:9" s="44" customFormat="1" ht="38.25">
      <c r="A7" s="101">
        <v>2</v>
      </c>
      <c r="B7" s="41" t="s">
        <v>305</v>
      </c>
      <c r="C7" s="42" t="s">
        <v>306</v>
      </c>
      <c r="D7" s="42" t="s">
        <v>307</v>
      </c>
      <c r="E7" s="42" t="s">
        <v>301</v>
      </c>
      <c r="F7" s="43">
        <v>21890</v>
      </c>
      <c r="G7" s="43">
        <v>11780</v>
      </c>
      <c r="H7" s="37">
        <v>10110</v>
      </c>
      <c r="I7" s="37">
        <v>0</v>
      </c>
    </row>
    <row r="8" spans="1:9" ht="19.5" customHeight="1">
      <c r="A8" s="101"/>
      <c r="B8" s="93" t="s">
        <v>14</v>
      </c>
      <c r="C8" s="94"/>
      <c r="D8" s="38">
        <v>86</v>
      </c>
      <c r="E8" s="96" t="s">
        <v>308</v>
      </c>
      <c r="F8" s="96"/>
      <c r="G8" s="96"/>
      <c r="H8" s="96"/>
      <c r="I8" s="96"/>
    </row>
    <row r="9" spans="1:9" ht="38.25">
      <c r="A9" s="100">
        <v>3</v>
      </c>
      <c r="B9" s="41" t="s">
        <v>309</v>
      </c>
      <c r="C9" s="36" t="s">
        <v>310</v>
      </c>
      <c r="D9" s="36" t="s">
        <v>311</v>
      </c>
      <c r="E9" s="36" t="s">
        <v>301</v>
      </c>
      <c r="F9" s="37">
        <v>6893</v>
      </c>
      <c r="G9" s="37">
        <v>4239</v>
      </c>
      <c r="H9" s="37">
        <v>2654</v>
      </c>
      <c r="I9" s="37">
        <v>0</v>
      </c>
    </row>
    <row r="10" spans="1:9" ht="19.5" customHeight="1">
      <c r="A10" s="100"/>
      <c r="B10" s="93" t="s">
        <v>14</v>
      </c>
      <c r="C10" s="94"/>
      <c r="D10" s="38">
        <v>86</v>
      </c>
      <c r="E10" s="96" t="s">
        <v>174</v>
      </c>
      <c r="F10" s="96"/>
      <c r="G10" s="96"/>
      <c r="H10" s="96"/>
      <c r="I10" s="96"/>
    </row>
    <row r="11" spans="1:9" ht="38.25" customHeight="1">
      <c r="A11" s="100">
        <v>4</v>
      </c>
      <c r="B11" s="41" t="s">
        <v>113</v>
      </c>
      <c r="C11" s="36" t="s">
        <v>237</v>
      </c>
      <c r="D11" s="36" t="s">
        <v>238</v>
      </c>
      <c r="E11" s="36" t="s">
        <v>236</v>
      </c>
      <c r="F11" s="37">
        <v>1510</v>
      </c>
      <c r="G11" s="37">
        <v>910</v>
      </c>
      <c r="H11" s="37">
        <v>600</v>
      </c>
      <c r="I11" s="37">
        <v>0</v>
      </c>
    </row>
    <row r="12" spans="1:9" ht="19.5" customHeight="1">
      <c r="A12" s="100"/>
      <c r="B12" s="93" t="s">
        <v>14</v>
      </c>
      <c r="C12" s="94"/>
      <c r="D12" s="38">
        <v>85</v>
      </c>
      <c r="E12" s="96" t="s">
        <v>174</v>
      </c>
      <c r="F12" s="96"/>
      <c r="G12" s="96"/>
      <c r="H12" s="96"/>
      <c r="I12" s="96"/>
    </row>
    <row r="13" spans="1:9" ht="46.5" customHeight="1">
      <c r="A13" s="100">
        <v>5</v>
      </c>
      <c r="B13" s="41" t="s">
        <v>119</v>
      </c>
      <c r="C13" s="36" t="s">
        <v>240</v>
      </c>
      <c r="D13" s="36" t="s">
        <v>241</v>
      </c>
      <c r="E13" s="36" t="s">
        <v>236</v>
      </c>
      <c r="F13" s="37">
        <v>1080</v>
      </c>
      <c r="G13" s="37">
        <v>430</v>
      </c>
      <c r="H13" s="37">
        <v>650</v>
      </c>
      <c r="I13" s="37">
        <v>0</v>
      </c>
    </row>
    <row r="14" spans="1:9" ht="19.5" customHeight="1">
      <c r="A14" s="100"/>
      <c r="B14" s="93" t="s">
        <v>14</v>
      </c>
      <c r="C14" s="94"/>
      <c r="D14" s="38">
        <v>85</v>
      </c>
      <c r="E14" s="96" t="s">
        <v>174</v>
      </c>
      <c r="F14" s="96"/>
      <c r="G14" s="96"/>
      <c r="H14" s="96"/>
      <c r="I14" s="96"/>
    </row>
    <row r="15" spans="1:9" ht="25.5">
      <c r="A15" s="100">
        <v>6</v>
      </c>
      <c r="B15" s="41" t="s">
        <v>319</v>
      </c>
      <c r="C15" s="42" t="s">
        <v>320</v>
      </c>
      <c r="D15" s="42" t="s">
        <v>243</v>
      </c>
      <c r="E15" s="42" t="s">
        <v>321</v>
      </c>
      <c r="F15" s="43">
        <v>1830</v>
      </c>
      <c r="G15" s="43">
        <v>630</v>
      </c>
      <c r="H15" s="37">
        <v>1200</v>
      </c>
      <c r="I15" s="37">
        <v>0</v>
      </c>
    </row>
    <row r="16" spans="1:9" ht="19.5" customHeight="1">
      <c r="A16" s="100"/>
      <c r="B16" s="93" t="s">
        <v>14</v>
      </c>
      <c r="C16" s="94"/>
      <c r="D16" s="38">
        <v>81</v>
      </c>
      <c r="E16" s="96" t="s">
        <v>174</v>
      </c>
      <c r="F16" s="96"/>
      <c r="G16" s="96"/>
      <c r="H16" s="96"/>
      <c r="I16" s="96"/>
    </row>
    <row r="17" spans="1:9" ht="25.5" customHeight="1">
      <c r="A17" s="100">
        <v>7</v>
      </c>
      <c r="B17" s="41" t="s">
        <v>153</v>
      </c>
      <c r="C17" s="36" t="s">
        <v>262</v>
      </c>
      <c r="D17" s="36" t="s">
        <v>54</v>
      </c>
      <c r="E17" s="36" t="s">
        <v>263</v>
      </c>
      <c r="F17" s="37">
        <v>6000</v>
      </c>
      <c r="G17" s="37">
        <v>1000</v>
      </c>
      <c r="H17" s="37">
        <v>5000</v>
      </c>
      <c r="I17" s="37">
        <v>0</v>
      </c>
    </row>
    <row r="18" spans="1:9" ht="19.5" customHeight="1">
      <c r="A18" s="100"/>
      <c r="B18" s="93" t="s">
        <v>14</v>
      </c>
      <c r="C18" s="94"/>
      <c r="D18" s="38">
        <v>78</v>
      </c>
      <c r="E18" s="96" t="s">
        <v>174</v>
      </c>
      <c r="F18" s="96"/>
      <c r="G18" s="96"/>
      <c r="H18" s="96"/>
      <c r="I18" s="96"/>
    </row>
    <row r="19" spans="1:9" ht="39" customHeight="1">
      <c r="A19" s="100">
        <v>8</v>
      </c>
      <c r="B19" s="41" t="s">
        <v>156</v>
      </c>
      <c r="C19" s="42" t="s">
        <v>264</v>
      </c>
      <c r="D19" s="42" t="s">
        <v>54</v>
      </c>
      <c r="E19" s="42" t="s">
        <v>263</v>
      </c>
      <c r="F19" s="37">
        <v>6000</v>
      </c>
      <c r="G19" s="37">
        <v>1000</v>
      </c>
      <c r="H19" s="37">
        <v>5000</v>
      </c>
      <c r="I19" s="37">
        <v>0</v>
      </c>
    </row>
    <row r="20" spans="1:9" ht="19.5" customHeight="1">
      <c r="A20" s="100"/>
      <c r="B20" s="93" t="s">
        <v>14</v>
      </c>
      <c r="C20" s="94"/>
      <c r="D20" s="38">
        <v>78</v>
      </c>
      <c r="E20" s="95" t="s">
        <v>265</v>
      </c>
      <c r="F20" s="95"/>
      <c r="G20" s="95"/>
      <c r="H20" s="95"/>
      <c r="I20" s="95"/>
    </row>
    <row r="21" spans="1:9" ht="38.25" customHeight="1">
      <c r="A21" s="100">
        <v>9</v>
      </c>
      <c r="B21" s="35" t="s">
        <v>10</v>
      </c>
      <c r="C21" s="36" t="s">
        <v>171</v>
      </c>
      <c r="D21" s="36" t="s">
        <v>172</v>
      </c>
      <c r="E21" s="36" t="s">
        <v>173</v>
      </c>
      <c r="F21" s="37">
        <v>1200</v>
      </c>
      <c r="G21" s="37">
        <v>300</v>
      </c>
      <c r="H21" s="37">
        <v>900</v>
      </c>
      <c r="I21" s="37">
        <v>0</v>
      </c>
    </row>
    <row r="22" spans="1:9" ht="19.5" customHeight="1">
      <c r="A22" s="100"/>
      <c r="B22" s="93" t="s">
        <v>14</v>
      </c>
      <c r="C22" s="94"/>
      <c r="D22" s="38">
        <v>76</v>
      </c>
      <c r="E22" s="96" t="s">
        <v>174</v>
      </c>
      <c r="F22" s="96"/>
      <c r="G22" s="96"/>
      <c r="H22" s="96"/>
      <c r="I22" s="96"/>
    </row>
    <row r="23" spans="1:9" ht="12.75">
      <c r="A23" s="100">
        <v>10</v>
      </c>
      <c r="B23" s="41" t="s">
        <v>317</v>
      </c>
      <c r="C23" s="36" t="s">
        <v>318</v>
      </c>
      <c r="D23" s="36" t="s">
        <v>54</v>
      </c>
      <c r="E23" s="36" t="s">
        <v>314</v>
      </c>
      <c r="F23" s="37">
        <v>10620</v>
      </c>
      <c r="G23" s="37">
        <v>6620</v>
      </c>
      <c r="H23" s="37">
        <v>4000</v>
      </c>
      <c r="I23" s="37">
        <v>0</v>
      </c>
    </row>
    <row r="24" spans="1:9" ht="19.5" customHeight="1">
      <c r="A24" s="100"/>
      <c r="B24" s="93" t="s">
        <v>14</v>
      </c>
      <c r="C24" s="94"/>
      <c r="D24" s="38">
        <v>74</v>
      </c>
      <c r="E24" s="96" t="s">
        <v>174</v>
      </c>
      <c r="F24" s="96"/>
      <c r="G24" s="96"/>
      <c r="H24" s="96"/>
      <c r="I24" s="96"/>
    </row>
    <row r="25" spans="1:9" ht="89.25">
      <c r="A25" s="100">
        <v>11</v>
      </c>
      <c r="B25" s="41" t="s">
        <v>292</v>
      </c>
      <c r="C25" s="36" t="s">
        <v>293</v>
      </c>
      <c r="D25" s="36" t="s">
        <v>50</v>
      </c>
      <c r="E25" s="36" t="s">
        <v>291</v>
      </c>
      <c r="F25" s="37">
        <v>16400</v>
      </c>
      <c r="G25" s="37">
        <v>11400</v>
      </c>
      <c r="H25" s="37">
        <v>5000</v>
      </c>
      <c r="I25" s="37">
        <v>0</v>
      </c>
    </row>
    <row r="26" spans="1:9" ht="19.5" customHeight="1">
      <c r="A26" s="100"/>
      <c r="B26" s="93" t="s">
        <v>14</v>
      </c>
      <c r="C26" s="94"/>
      <c r="D26" s="38">
        <v>73</v>
      </c>
      <c r="E26" s="96" t="s">
        <v>174</v>
      </c>
      <c r="F26" s="96"/>
      <c r="G26" s="96"/>
      <c r="H26" s="96"/>
      <c r="I26" s="96"/>
    </row>
    <row r="27" spans="1:9" ht="33" customHeight="1">
      <c r="A27" s="100">
        <v>12</v>
      </c>
      <c r="B27" s="41" t="s">
        <v>142</v>
      </c>
      <c r="C27" s="36" t="s">
        <v>255</v>
      </c>
      <c r="D27" s="36" t="s">
        <v>54</v>
      </c>
      <c r="E27" s="36" t="s">
        <v>256</v>
      </c>
      <c r="F27" s="37">
        <v>12500</v>
      </c>
      <c r="G27" s="37">
        <v>7500</v>
      </c>
      <c r="H27" s="37">
        <v>5000</v>
      </c>
      <c r="I27" s="37">
        <v>0</v>
      </c>
    </row>
    <row r="28" spans="1:9" ht="19.5" customHeight="1">
      <c r="A28" s="100"/>
      <c r="B28" s="93" t="s">
        <v>14</v>
      </c>
      <c r="C28" s="94"/>
      <c r="D28" s="38">
        <v>71</v>
      </c>
      <c r="E28" s="96" t="s">
        <v>174</v>
      </c>
      <c r="F28" s="96"/>
      <c r="G28" s="96"/>
      <c r="H28" s="96"/>
      <c r="I28" s="96"/>
    </row>
    <row r="29" spans="1:9" ht="32.25" customHeight="1">
      <c r="A29" s="100">
        <v>13</v>
      </c>
      <c r="B29" s="35" t="s">
        <v>52</v>
      </c>
      <c r="C29" s="36" t="s">
        <v>197</v>
      </c>
      <c r="D29" s="36" t="s">
        <v>198</v>
      </c>
      <c r="E29" s="36" t="s">
        <v>196</v>
      </c>
      <c r="F29" s="37">
        <v>14400</v>
      </c>
      <c r="G29" s="37">
        <v>9400</v>
      </c>
      <c r="H29" s="37">
        <v>5000</v>
      </c>
      <c r="I29" s="37">
        <v>0</v>
      </c>
    </row>
    <row r="30" spans="1:9" ht="19.5" customHeight="1">
      <c r="A30" s="100"/>
      <c r="B30" s="93" t="s">
        <v>14</v>
      </c>
      <c r="C30" s="94"/>
      <c r="D30" s="38">
        <v>69</v>
      </c>
      <c r="E30" s="96" t="s">
        <v>174</v>
      </c>
      <c r="F30" s="96"/>
      <c r="G30" s="96"/>
      <c r="H30" s="96"/>
      <c r="I30" s="96"/>
    </row>
    <row r="31" spans="1:9" ht="34.5" customHeight="1">
      <c r="A31" s="100">
        <v>14</v>
      </c>
      <c r="B31" s="35" t="s">
        <v>55</v>
      </c>
      <c r="C31" s="36" t="s">
        <v>199</v>
      </c>
      <c r="D31" s="36" t="s">
        <v>200</v>
      </c>
      <c r="E31" s="36" t="s">
        <v>201</v>
      </c>
      <c r="F31" s="37">
        <v>7500</v>
      </c>
      <c r="G31" s="37">
        <v>5000</v>
      </c>
      <c r="H31" s="37">
        <v>2500</v>
      </c>
      <c r="I31" s="37">
        <v>0</v>
      </c>
    </row>
    <row r="32" spans="1:9" ht="19.5" customHeight="1">
      <c r="A32" s="100"/>
      <c r="B32" s="93" t="s">
        <v>14</v>
      </c>
      <c r="C32" s="94"/>
      <c r="D32" s="38">
        <v>69</v>
      </c>
      <c r="E32" s="96" t="s">
        <v>174</v>
      </c>
      <c r="F32" s="96"/>
      <c r="G32" s="96"/>
      <c r="H32" s="96"/>
      <c r="I32" s="96"/>
    </row>
    <row r="33" spans="1:9" ht="27" customHeight="1">
      <c r="A33" s="100">
        <v>15</v>
      </c>
      <c r="B33" s="35" t="s">
        <v>63</v>
      </c>
      <c r="C33" s="36" t="s">
        <v>205</v>
      </c>
      <c r="D33" s="36" t="s">
        <v>206</v>
      </c>
      <c r="E33" s="36" t="s">
        <v>207</v>
      </c>
      <c r="F33" s="37">
        <v>8250</v>
      </c>
      <c r="G33" s="37">
        <v>4250</v>
      </c>
      <c r="H33" s="37">
        <v>4000</v>
      </c>
      <c r="I33" s="37">
        <v>0</v>
      </c>
    </row>
    <row r="34" spans="1:9" ht="19.5" customHeight="1">
      <c r="A34" s="100"/>
      <c r="B34" s="93" t="s">
        <v>14</v>
      </c>
      <c r="C34" s="94"/>
      <c r="D34" s="38">
        <v>69</v>
      </c>
      <c r="E34" s="96" t="s">
        <v>174</v>
      </c>
      <c r="F34" s="96"/>
      <c r="G34" s="96"/>
      <c r="H34" s="96"/>
      <c r="I34" s="96"/>
    </row>
    <row r="35" spans="1:9" ht="48.75" customHeight="1">
      <c r="A35" s="100">
        <v>16</v>
      </c>
      <c r="B35" s="35" t="s">
        <v>67</v>
      </c>
      <c r="C35" s="36" t="s">
        <v>208</v>
      </c>
      <c r="D35" s="36" t="s">
        <v>115</v>
      </c>
      <c r="E35" s="36" t="s">
        <v>207</v>
      </c>
      <c r="F35" s="37">
        <v>27060</v>
      </c>
      <c r="G35" s="37">
        <v>9600</v>
      </c>
      <c r="H35" s="37">
        <v>17460</v>
      </c>
      <c r="I35" s="37">
        <v>0</v>
      </c>
    </row>
    <row r="36" spans="1:9" ht="19.5" customHeight="1">
      <c r="A36" s="100"/>
      <c r="B36" s="93" t="s">
        <v>14</v>
      </c>
      <c r="C36" s="94"/>
      <c r="D36" s="38">
        <v>69</v>
      </c>
      <c r="E36" s="96" t="s">
        <v>174</v>
      </c>
      <c r="F36" s="96"/>
      <c r="G36" s="96"/>
      <c r="H36" s="96"/>
      <c r="I36" s="96"/>
    </row>
    <row r="37" spans="1:9" ht="12.75">
      <c r="A37" s="100">
        <v>17</v>
      </c>
      <c r="B37" s="41" t="s">
        <v>315</v>
      </c>
      <c r="C37" s="36" t="s">
        <v>316</v>
      </c>
      <c r="D37" s="36" t="s">
        <v>254</v>
      </c>
      <c r="E37" s="36" t="s">
        <v>314</v>
      </c>
      <c r="F37" s="37">
        <v>4250</v>
      </c>
      <c r="G37" s="37">
        <v>2825</v>
      </c>
      <c r="H37" s="37">
        <v>1425</v>
      </c>
      <c r="I37" s="37">
        <v>0</v>
      </c>
    </row>
    <row r="38" spans="1:9" ht="19.5" customHeight="1">
      <c r="A38" s="100"/>
      <c r="B38" s="93" t="s">
        <v>14</v>
      </c>
      <c r="C38" s="94"/>
      <c r="D38" s="38">
        <v>68</v>
      </c>
      <c r="E38" s="96" t="s">
        <v>174</v>
      </c>
      <c r="F38" s="96"/>
      <c r="G38" s="96"/>
      <c r="H38" s="96"/>
      <c r="I38" s="96"/>
    </row>
    <row r="39" spans="1:9" ht="25.5">
      <c r="A39" s="100">
        <v>18</v>
      </c>
      <c r="B39" s="41" t="s">
        <v>349</v>
      </c>
      <c r="C39" s="36" t="s">
        <v>350</v>
      </c>
      <c r="D39" s="36" t="s">
        <v>215</v>
      </c>
      <c r="E39" s="36" t="s">
        <v>351</v>
      </c>
      <c r="F39" s="37">
        <v>6000</v>
      </c>
      <c r="G39" s="37">
        <v>1000</v>
      </c>
      <c r="H39" s="37">
        <v>5000</v>
      </c>
      <c r="I39" s="37">
        <v>0</v>
      </c>
    </row>
    <row r="40" spans="1:9" ht="19.5" customHeight="1">
      <c r="A40" s="100"/>
      <c r="B40" s="93" t="s">
        <v>14</v>
      </c>
      <c r="C40" s="94"/>
      <c r="D40" s="38">
        <v>68</v>
      </c>
      <c r="E40" s="96" t="s">
        <v>308</v>
      </c>
      <c r="F40" s="96"/>
      <c r="G40" s="96"/>
      <c r="H40" s="96"/>
      <c r="I40" s="96"/>
    </row>
    <row r="41" spans="1:9" ht="38.25">
      <c r="A41" s="100">
        <v>19</v>
      </c>
      <c r="B41" s="41" t="s">
        <v>289</v>
      </c>
      <c r="C41" s="36" t="s">
        <v>290</v>
      </c>
      <c r="D41" s="36" t="s">
        <v>54</v>
      </c>
      <c r="E41" s="36" t="s">
        <v>291</v>
      </c>
      <c r="F41" s="37">
        <v>3180</v>
      </c>
      <c r="G41" s="37">
        <v>2862</v>
      </c>
      <c r="H41" s="37">
        <v>318</v>
      </c>
      <c r="I41" s="37">
        <v>0</v>
      </c>
    </row>
    <row r="42" spans="1:9" ht="19.5" customHeight="1">
      <c r="A42" s="100"/>
      <c r="B42" s="93" t="s">
        <v>14</v>
      </c>
      <c r="C42" s="94"/>
      <c r="D42" s="38">
        <v>61</v>
      </c>
      <c r="E42" s="96" t="s">
        <v>174</v>
      </c>
      <c r="F42" s="96"/>
      <c r="G42" s="96"/>
      <c r="H42" s="96"/>
      <c r="I42" s="96"/>
    </row>
    <row r="43" spans="2:9" ht="12.75">
      <c r="B43" s="45"/>
      <c r="C43" s="91" t="s">
        <v>164</v>
      </c>
      <c r="D43" s="91"/>
      <c r="E43" s="92"/>
      <c r="F43" s="46">
        <f>SUM(F29:F42)</f>
        <v>70640</v>
      </c>
      <c r="G43" s="46">
        <f>SUM(G29:G42)</f>
        <v>34937</v>
      </c>
      <c r="H43" s="46">
        <f>SUM(H29:H42)</f>
        <v>35703</v>
      </c>
      <c r="I43" s="47"/>
    </row>
  </sheetData>
  <sheetProtection/>
  <mergeCells count="60">
    <mergeCell ref="G1:I1"/>
    <mergeCell ref="B2:I2"/>
    <mergeCell ref="A5:A6"/>
    <mergeCell ref="B6:C6"/>
    <mergeCell ref="E6:I6"/>
    <mergeCell ref="A7:A8"/>
    <mergeCell ref="B8:C8"/>
    <mergeCell ref="E8:I8"/>
    <mergeCell ref="A9:A10"/>
    <mergeCell ref="B10:C10"/>
    <mergeCell ref="E10:I10"/>
    <mergeCell ref="A11:A12"/>
    <mergeCell ref="B12:C12"/>
    <mergeCell ref="E12:I12"/>
    <mergeCell ref="A13:A14"/>
    <mergeCell ref="B14:C14"/>
    <mergeCell ref="E14:I14"/>
    <mergeCell ref="A15:A16"/>
    <mergeCell ref="B16:C16"/>
    <mergeCell ref="E16:I16"/>
    <mergeCell ref="A17:A18"/>
    <mergeCell ref="B18:C18"/>
    <mergeCell ref="E18:I18"/>
    <mergeCell ref="A19:A20"/>
    <mergeCell ref="B20:C20"/>
    <mergeCell ref="E20:I20"/>
    <mergeCell ref="A21:A22"/>
    <mergeCell ref="B22:C22"/>
    <mergeCell ref="E22:I22"/>
    <mergeCell ref="A23:A24"/>
    <mergeCell ref="B24:C24"/>
    <mergeCell ref="E24:I24"/>
    <mergeCell ref="A25:A26"/>
    <mergeCell ref="B26:C26"/>
    <mergeCell ref="E26:I26"/>
    <mergeCell ref="A27:A28"/>
    <mergeCell ref="B28:C28"/>
    <mergeCell ref="E28:I28"/>
    <mergeCell ref="A29:A30"/>
    <mergeCell ref="B30:C30"/>
    <mergeCell ref="E30:I30"/>
    <mergeCell ref="A31:A32"/>
    <mergeCell ref="B32:C32"/>
    <mergeCell ref="E32:I32"/>
    <mergeCell ref="A33:A34"/>
    <mergeCell ref="B34:C34"/>
    <mergeCell ref="E34:I34"/>
    <mergeCell ref="A35:A36"/>
    <mergeCell ref="B36:C36"/>
    <mergeCell ref="E36:I36"/>
    <mergeCell ref="A37:A38"/>
    <mergeCell ref="B38:C38"/>
    <mergeCell ref="E38:I38"/>
    <mergeCell ref="C43:E43"/>
    <mergeCell ref="A39:A40"/>
    <mergeCell ref="B40:C40"/>
    <mergeCell ref="E40:I40"/>
    <mergeCell ref="A41:A42"/>
    <mergeCell ref="B42:C42"/>
    <mergeCell ref="E42:I42"/>
  </mergeCells>
  <dataValidations count="1">
    <dataValidation type="whole" operator="equal" allowBlank="1" showInputMessage="1" showErrorMessage="1" sqref="H31 H33 H35 H41 H29 H5 H7 H9 H11 H13 H15 H17 H19 H21 H23 H25 H27 H37 H39">
      <formula1>M31</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88"/>
  <sheetViews>
    <sheetView zoomScalePageLayoutView="0" workbookViewId="0" topLeftCell="A1">
      <selection activeCell="A1" sqref="A1:IV16384"/>
    </sheetView>
  </sheetViews>
  <sheetFormatPr defaultColWidth="9.00390625" defaultRowHeight="12.75"/>
  <cols>
    <col min="1" max="1" width="4.125" style="1" customWidth="1"/>
    <col min="2" max="2" width="37.375" style="2" customWidth="1"/>
    <col min="3" max="3" width="11.875" style="2" customWidth="1"/>
    <col min="4" max="4" width="25.375" style="2" customWidth="1"/>
    <col min="5" max="5" width="11.625" style="3" customWidth="1"/>
    <col min="6" max="6" width="15.00390625" style="3" customWidth="1"/>
    <col min="7" max="7" width="11.75390625" style="3" customWidth="1"/>
    <col min="8" max="8" width="14.25390625" style="64" customWidth="1"/>
    <col min="9" max="16384" width="9.125" style="2" customWidth="1"/>
  </cols>
  <sheetData>
    <row r="1" spans="6:8" ht="38.25" customHeight="1">
      <c r="F1" s="87" t="s">
        <v>362</v>
      </c>
      <c r="G1" s="87"/>
      <c r="H1" s="87"/>
    </row>
    <row r="2" spans="1:8" ht="24" customHeight="1">
      <c r="A2" s="88" t="s">
        <v>363</v>
      </c>
      <c r="B2" s="88"/>
      <c r="C2" s="88"/>
      <c r="D2" s="88"/>
      <c r="E2" s="88"/>
      <c r="F2" s="88"/>
      <c r="G2" s="88"/>
      <c r="H2" s="88"/>
    </row>
    <row r="3" spans="1:8" s="5" customFormat="1" ht="12.75">
      <c r="A3" s="48"/>
      <c r="E3" s="6"/>
      <c r="F3" s="6"/>
      <c r="G3" s="6"/>
      <c r="H3" s="49"/>
    </row>
    <row r="4" spans="1:8" ht="42">
      <c r="A4" s="50" t="s">
        <v>2</v>
      </c>
      <c r="B4" s="51" t="s">
        <v>3</v>
      </c>
      <c r="C4" s="51" t="s">
        <v>4</v>
      </c>
      <c r="D4" s="51" t="s">
        <v>5</v>
      </c>
      <c r="E4" s="52" t="s">
        <v>6</v>
      </c>
      <c r="F4" s="52" t="s">
        <v>7</v>
      </c>
      <c r="G4" s="52" t="s">
        <v>8</v>
      </c>
      <c r="H4" s="52" t="s">
        <v>9</v>
      </c>
    </row>
    <row r="5" spans="1:8" s="15" customFormat="1" ht="45">
      <c r="A5" s="53" t="s">
        <v>10</v>
      </c>
      <c r="B5" s="54" t="s">
        <v>364</v>
      </c>
      <c r="C5" s="54" t="s">
        <v>12</v>
      </c>
      <c r="D5" s="54" t="s">
        <v>365</v>
      </c>
      <c r="E5" s="55">
        <v>15500</v>
      </c>
      <c r="F5" s="55">
        <v>6500</v>
      </c>
      <c r="G5" s="55">
        <v>9000</v>
      </c>
      <c r="H5" s="56">
        <v>1500</v>
      </c>
    </row>
    <row r="6" spans="1:8" s="17" customFormat="1" ht="23.25" customHeight="1">
      <c r="A6" s="102" t="s">
        <v>14</v>
      </c>
      <c r="B6" s="103"/>
      <c r="C6" s="57">
        <f>'[2]1'!E26</f>
        <v>96</v>
      </c>
      <c r="D6" s="104"/>
      <c r="E6" s="104"/>
      <c r="F6" s="104"/>
      <c r="G6" s="104"/>
      <c r="H6" s="104"/>
    </row>
    <row r="7" spans="1:8" s="15" customFormat="1" ht="22.5">
      <c r="A7" s="58" t="s">
        <v>15</v>
      </c>
      <c r="B7" s="54" t="s">
        <v>366</v>
      </c>
      <c r="C7" s="54" t="s">
        <v>115</v>
      </c>
      <c r="D7" s="54" t="s">
        <v>367</v>
      </c>
      <c r="E7" s="55">
        <v>5000</v>
      </c>
      <c r="F7" s="55">
        <v>500</v>
      </c>
      <c r="G7" s="55">
        <v>4500</v>
      </c>
      <c r="H7" s="56">
        <v>0</v>
      </c>
    </row>
    <row r="8" spans="1:8" s="17" customFormat="1" ht="23.25" customHeight="1">
      <c r="A8" s="102" t="s">
        <v>14</v>
      </c>
      <c r="B8" s="103"/>
      <c r="C8" s="57">
        <f>'[2]2'!E26</f>
        <v>39</v>
      </c>
      <c r="D8" s="104"/>
      <c r="E8" s="104"/>
      <c r="F8" s="104"/>
      <c r="G8" s="104"/>
      <c r="H8" s="104"/>
    </row>
    <row r="9" spans="1:8" s="15" customFormat="1" ht="22.5">
      <c r="A9" s="58" t="s">
        <v>19</v>
      </c>
      <c r="B9" s="54" t="s">
        <v>368</v>
      </c>
      <c r="C9" s="54" t="s">
        <v>254</v>
      </c>
      <c r="D9" s="54" t="s">
        <v>369</v>
      </c>
      <c r="E9" s="55">
        <v>3100</v>
      </c>
      <c r="F9" s="55">
        <v>2300</v>
      </c>
      <c r="G9" s="55">
        <v>800</v>
      </c>
      <c r="H9" s="56">
        <v>500</v>
      </c>
    </row>
    <row r="10" spans="1:8" s="17" customFormat="1" ht="23.25" customHeight="1">
      <c r="A10" s="102" t="s">
        <v>14</v>
      </c>
      <c r="B10" s="103"/>
      <c r="C10" s="57">
        <f>'[2]3'!E26</f>
        <v>97</v>
      </c>
      <c r="D10" s="104"/>
      <c r="E10" s="104"/>
      <c r="F10" s="104"/>
      <c r="G10" s="104"/>
      <c r="H10" s="104"/>
    </row>
    <row r="11" spans="1:8" s="15" customFormat="1" ht="22.5">
      <c r="A11" s="58" t="s">
        <v>22</v>
      </c>
      <c r="B11" s="54" t="s">
        <v>370</v>
      </c>
      <c r="C11" s="54" t="s">
        <v>162</v>
      </c>
      <c r="D11" s="54" t="s">
        <v>369</v>
      </c>
      <c r="E11" s="55">
        <v>3100</v>
      </c>
      <c r="F11" s="55">
        <v>2300</v>
      </c>
      <c r="G11" s="55">
        <v>800</v>
      </c>
      <c r="H11" s="56">
        <v>500</v>
      </c>
    </row>
    <row r="12" spans="1:8" s="17" customFormat="1" ht="23.25" customHeight="1">
      <c r="A12" s="102" t="s">
        <v>14</v>
      </c>
      <c r="B12" s="103"/>
      <c r="C12" s="57">
        <f>'[2]4'!E26</f>
        <v>97</v>
      </c>
      <c r="D12" s="104"/>
      <c r="E12" s="104"/>
      <c r="F12" s="104"/>
      <c r="G12" s="104"/>
      <c r="H12" s="104"/>
    </row>
    <row r="13" spans="1:8" s="15" customFormat="1" ht="33.75">
      <c r="A13" s="58" t="s">
        <v>26</v>
      </c>
      <c r="B13" s="54" t="s">
        <v>371</v>
      </c>
      <c r="C13" s="54" t="s">
        <v>372</v>
      </c>
      <c r="D13" s="54" t="s">
        <v>373</v>
      </c>
      <c r="E13" s="55">
        <v>9888</v>
      </c>
      <c r="F13" s="55">
        <v>7408</v>
      </c>
      <c r="G13" s="55">
        <v>2480</v>
      </c>
      <c r="H13" s="56">
        <v>1000</v>
      </c>
    </row>
    <row r="14" spans="1:8" s="17" customFormat="1" ht="23.25" customHeight="1">
      <c r="A14" s="102" t="s">
        <v>14</v>
      </c>
      <c r="B14" s="103"/>
      <c r="C14" s="57">
        <f>'[2]5'!E26</f>
        <v>96</v>
      </c>
      <c r="D14" s="104"/>
      <c r="E14" s="104"/>
      <c r="F14" s="104"/>
      <c r="G14" s="104"/>
      <c r="H14" s="104"/>
    </row>
    <row r="15" spans="1:8" s="15" customFormat="1" ht="22.5">
      <c r="A15" s="58" t="s">
        <v>30</v>
      </c>
      <c r="B15" s="54" t="s">
        <v>374</v>
      </c>
      <c r="C15" s="54" t="s">
        <v>54</v>
      </c>
      <c r="D15" s="54" t="s">
        <v>375</v>
      </c>
      <c r="E15" s="55">
        <v>1950</v>
      </c>
      <c r="F15" s="55">
        <v>800</v>
      </c>
      <c r="G15" s="55">
        <v>1150</v>
      </c>
      <c r="H15" s="56">
        <v>0</v>
      </c>
    </row>
    <row r="16" spans="1:8" s="17" customFormat="1" ht="23.25" customHeight="1">
      <c r="A16" s="102" t="s">
        <v>14</v>
      </c>
      <c r="B16" s="103"/>
      <c r="C16" s="57">
        <f>'[2]6'!E26</f>
        <v>0</v>
      </c>
      <c r="D16" s="104" t="s">
        <v>376</v>
      </c>
      <c r="E16" s="104"/>
      <c r="F16" s="104"/>
      <c r="G16" s="104"/>
      <c r="H16" s="104"/>
    </row>
    <row r="17" spans="1:8" s="15" customFormat="1" ht="22.5">
      <c r="A17" s="58" t="s">
        <v>34</v>
      </c>
      <c r="B17" s="54" t="s">
        <v>377</v>
      </c>
      <c r="C17" s="54" t="s">
        <v>54</v>
      </c>
      <c r="D17" s="54" t="s">
        <v>375</v>
      </c>
      <c r="E17" s="55">
        <v>2925</v>
      </c>
      <c r="F17" s="55">
        <v>1600</v>
      </c>
      <c r="G17" s="55">
        <v>1325</v>
      </c>
      <c r="H17" s="56">
        <v>0</v>
      </c>
    </row>
    <row r="18" spans="1:8" s="17" customFormat="1" ht="23.25" customHeight="1">
      <c r="A18" s="102" t="s">
        <v>14</v>
      </c>
      <c r="B18" s="103"/>
      <c r="C18" s="57">
        <f>'[2]7'!E26</f>
        <v>0</v>
      </c>
      <c r="D18" s="104" t="s">
        <v>376</v>
      </c>
      <c r="E18" s="104"/>
      <c r="F18" s="104"/>
      <c r="G18" s="104"/>
      <c r="H18" s="104"/>
    </row>
    <row r="19" spans="1:8" s="15" customFormat="1" ht="33.75">
      <c r="A19" s="58" t="s">
        <v>37</v>
      </c>
      <c r="B19" s="54" t="s">
        <v>378</v>
      </c>
      <c r="C19" s="54" t="s">
        <v>379</v>
      </c>
      <c r="D19" s="54" t="s">
        <v>380</v>
      </c>
      <c r="E19" s="55">
        <v>9020</v>
      </c>
      <c r="F19" s="55">
        <v>6020</v>
      </c>
      <c r="G19" s="55">
        <v>3000</v>
      </c>
      <c r="H19" s="56">
        <v>900</v>
      </c>
    </row>
    <row r="20" spans="1:8" s="17" customFormat="1" ht="23.25" customHeight="1">
      <c r="A20" s="102" t="s">
        <v>14</v>
      </c>
      <c r="B20" s="103"/>
      <c r="C20" s="57">
        <f>'[2]8'!E26</f>
        <v>94</v>
      </c>
      <c r="D20" s="104"/>
      <c r="E20" s="104"/>
      <c r="F20" s="104"/>
      <c r="G20" s="104"/>
      <c r="H20" s="104"/>
    </row>
    <row r="21" spans="1:8" s="15" customFormat="1" ht="33.75">
      <c r="A21" s="58" t="s">
        <v>42</v>
      </c>
      <c r="B21" s="54" t="s">
        <v>381</v>
      </c>
      <c r="C21" s="54" t="s">
        <v>382</v>
      </c>
      <c r="D21" s="54" t="s">
        <v>380</v>
      </c>
      <c r="E21" s="55">
        <v>9020</v>
      </c>
      <c r="F21" s="55">
        <v>6020</v>
      </c>
      <c r="G21" s="55">
        <v>3000</v>
      </c>
      <c r="H21" s="56">
        <v>900</v>
      </c>
    </row>
    <row r="22" spans="1:8" s="17" customFormat="1" ht="23.25" customHeight="1">
      <c r="A22" s="102" t="s">
        <v>14</v>
      </c>
      <c r="B22" s="103"/>
      <c r="C22" s="57">
        <f>'[2]9'!E26</f>
        <v>94</v>
      </c>
      <c r="D22" s="104"/>
      <c r="E22" s="104"/>
      <c r="F22" s="104"/>
      <c r="G22" s="104"/>
      <c r="H22" s="104"/>
    </row>
    <row r="23" spans="1:8" s="15" customFormat="1" ht="33.75">
      <c r="A23" s="58" t="s">
        <v>45</v>
      </c>
      <c r="B23" s="54" t="s">
        <v>383</v>
      </c>
      <c r="C23" s="54" t="s">
        <v>384</v>
      </c>
      <c r="D23" s="54" t="s">
        <v>380</v>
      </c>
      <c r="E23" s="55">
        <v>2200</v>
      </c>
      <c r="F23" s="55">
        <v>1200</v>
      </c>
      <c r="G23" s="55">
        <v>1000</v>
      </c>
      <c r="H23" s="56">
        <v>0</v>
      </c>
    </row>
    <row r="24" spans="1:8" s="17" customFormat="1" ht="23.25" customHeight="1">
      <c r="A24" s="102" t="s">
        <v>14</v>
      </c>
      <c r="B24" s="103"/>
      <c r="C24" s="57">
        <f>'[2]10'!E26</f>
        <v>84</v>
      </c>
      <c r="D24" s="104" t="s">
        <v>385</v>
      </c>
      <c r="E24" s="104"/>
      <c r="F24" s="104"/>
      <c r="G24" s="104"/>
      <c r="H24" s="104"/>
    </row>
    <row r="25" spans="1:8" s="15" customFormat="1" ht="33.75">
      <c r="A25" s="58" t="s">
        <v>48</v>
      </c>
      <c r="B25" s="54" t="s">
        <v>386</v>
      </c>
      <c r="C25" s="54" t="s">
        <v>69</v>
      </c>
      <c r="D25" s="54" t="s">
        <v>380</v>
      </c>
      <c r="E25" s="55">
        <v>48468</v>
      </c>
      <c r="F25" s="55">
        <v>27473</v>
      </c>
      <c r="G25" s="55">
        <v>20995</v>
      </c>
      <c r="H25" s="56">
        <v>7000</v>
      </c>
    </row>
    <row r="26" spans="1:8" s="17" customFormat="1" ht="23.25" customHeight="1">
      <c r="A26" s="102" t="s">
        <v>14</v>
      </c>
      <c r="B26" s="103"/>
      <c r="C26" s="57">
        <f>'[2]11'!E26</f>
        <v>97</v>
      </c>
      <c r="D26" s="104"/>
      <c r="E26" s="104"/>
      <c r="F26" s="104"/>
      <c r="G26" s="104"/>
      <c r="H26" s="104"/>
    </row>
    <row r="27" spans="1:8" s="15" customFormat="1" ht="22.5">
      <c r="A27" s="58" t="s">
        <v>52</v>
      </c>
      <c r="B27" s="54" t="s">
        <v>387</v>
      </c>
      <c r="C27" s="54" t="s">
        <v>307</v>
      </c>
      <c r="D27" s="59" t="s">
        <v>388</v>
      </c>
      <c r="E27" s="55">
        <v>17900</v>
      </c>
      <c r="F27" s="55">
        <v>16400</v>
      </c>
      <c r="G27" s="55">
        <v>1500</v>
      </c>
      <c r="H27" s="56">
        <v>0</v>
      </c>
    </row>
    <row r="28" spans="1:8" s="17" customFormat="1" ht="23.25" customHeight="1">
      <c r="A28" s="102" t="s">
        <v>14</v>
      </c>
      <c r="B28" s="103"/>
      <c r="C28" s="57">
        <f>'[2]12'!E26</f>
        <v>96</v>
      </c>
      <c r="D28" s="104" t="s">
        <v>389</v>
      </c>
      <c r="E28" s="104"/>
      <c r="F28" s="104"/>
      <c r="G28" s="104"/>
      <c r="H28" s="104"/>
    </row>
    <row r="29" spans="1:8" s="15" customFormat="1" ht="22.5">
      <c r="A29" s="58" t="s">
        <v>55</v>
      </c>
      <c r="B29" s="54" t="s">
        <v>390</v>
      </c>
      <c r="C29" s="54" t="s">
        <v>69</v>
      </c>
      <c r="D29" s="54" t="s">
        <v>388</v>
      </c>
      <c r="E29" s="55">
        <v>11630</v>
      </c>
      <c r="F29" s="55">
        <v>8930</v>
      </c>
      <c r="G29" s="55">
        <v>2700</v>
      </c>
      <c r="H29" s="56">
        <v>2000</v>
      </c>
    </row>
    <row r="30" spans="1:8" s="17" customFormat="1" ht="23.25" customHeight="1">
      <c r="A30" s="102" t="s">
        <v>14</v>
      </c>
      <c r="B30" s="103"/>
      <c r="C30" s="57">
        <f>'[2]13'!E26</f>
        <v>97</v>
      </c>
      <c r="D30" s="104"/>
      <c r="E30" s="104"/>
      <c r="F30" s="104"/>
      <c r="G30" s="104"/>
      <c r="H30" s="104"/>
    </row>
    <row r="31" spans="1:8" s="15" customFormat="1" ht="22.5">
      <c r="A31" s="58" t="s">
        <v>60</v>
      </c>
      <c r="B31" s="54" t="s">
        <v>391</v>
      </c>
      <c r="C31" s="54" t="s">
        <v>392</v>
      </c>
      <c r="D31" s="54" t="s">
        <v>388</v>
      </c>
      <c r="E31" s="55">
        <v>13760</v>
      </c>
      <c r="F31" s="55">
        <v>12660</v>
      </c>
      <c r="G31" s="55">
        <v>1100</v>
      </c>
      <c r="H31" s="56">
        <v>1000</v>
      </c>
    </row>
    <row r="32" spans="1:8" s="17" customFormat="1" ht="23.25" customHeight="1">
      <c r="A32" s="102" t="s">
        <v>14</v>
      </c>
      <c r="B32" s="103"/>
      <c r="C32" s="57">
        <f>'[2]14'!E26</f>
        <v>97</v>
      </c>
      <c r="D32" s="104"/>
      <c r="E32" s="104"/>
      <c r="F32" s="104"/>
      <c r="G32" s="104"/>
      <c r="H32" s="104"/>
    </row>
    <row r="33" spans="1:8" s="15" customFormat="1" ht="33.75">
      <c r="A33" s="58" t="s">
        <v>63</v>
      </c>
      <c r="B33" s="54" t="s">
        <v>131</v>
      </c>
      <c r="C33" s="54" t="s">
        <v>54</v>
      </c>
      <c r="D33" s="54" t="s">
        <v>132</v>
      </c>
      <c r="E33" s="55">
        <v>17897</v>
      </c>
      <c r="F33" s="55">
        <v>14802</v>
      </c>
      <c r="G33" s="55">
        <v>3095</v>
      </c>
      <c r="H33" s="56">
        <v>1200</v>
      </c>
    </row>
    <row r="34" spans="1:8" s="17" customFormat="1" ht="23.25" customHeight="1">
      <c r="A34" s="102" t="s">
        <v>14</v>
      </c>
      <c r="B34" s="103"/>
      <c r="C34" s="57">
        <f>'[2]15'!E26</f>
        <v>97</v>
      </c>
      <c r="D34" s="104"/>
      <c r="E34" s="104"/>
      <c r="F34" s="104"/>
      <c r="G34" s="104"/>
      <c r="H34" s="104"/>
    </row>
    <row r="35" spans="1:8" s="15" customFormat="1" ht="22.5">
      <c r="A35" s="58" t="s">
        <v>67</v>
      </c>
      <c r="B35" s="54" t="s">
        <v>393</v>
      </c>
      <c r="C35" s="54" t="s">
        <v>12</v>
      </c>
      <c r="D35" s="54" t="s">
        <v>297</v>
      </c>
      <c r="E35" s="55">
        <v>14100</v>
      </c>
      <c r="F35" s="55">
        <v>9100</v>
      </c>
      <c r="G35" s="55">
        <v>5000</v>
      </c>
      <c r="H35" s="56">
        <v>0</v>
      </c>
    </row>
    <row r="36" spans="1:8" s="17" customFormat="1" ht="23.25" customHeight="1">
      <c r="A36" s="102" t="s">
        <v>14</v>
      </c>
      <c r="B36" s="103"/>
      <c r="C36" s="57">
        <f>'[2]16'!E26</f>
        <v>86</v>
      </c>
      <c r="D36" s="104" t="s">
        <v>385</v>
      </c>
      <c r="E36" s="104"/>
      <c r="F36" s="104"/>
      <c r="G36" s="104"/>
      <c r="H36" s="104"/>
    </row>
    <row r="37" spans="1:8" s="15" customFormat="1" ht="22.5">
      <c r="A37" s="58" t="s">
        <v>70</v>
      </c>
      <c r="B37" s="54" t="s">
        <v>394</v>
      </c>
      <c r="C37" s="54" t="s">
        <v>254</v>
      </c>
      <c r="D37" s="54" t="s">
        <v>163</v>
      </c>
      <c r="E37" s="55">
        <v>2900</v>
      </c>
      <c r="F37" s="55">
        <v>1100</v>
      </c>
      <c r="G37" s="55">
        <v>1800</v>
      </c>
      <c r="H37" s="56">
        <v>0</v>
      </c>
    </row>
    <row r="38" spans="1:8" s="17" customFormat="1" ht="23.25" customHeight="1">
      <c r="A38" s="102" t="s">
        <v>14</v>
      </c>
      <c r="B38" s="103"/>
      <c r="C38" s="57">
        <f>'[2]17'!E26</f>
        <v>89</v>
      </c>
      <c r="D38" s="104" t="s">
        <v>385</v>
      </c>
      <c r="E38" s="104"/>
      <c r="F38" s="104"/>
      <c r="G38" s="104"/>
      <c r="H38" s="104"/>
    </row>
    <row r="39" spans="1:8" s="15" customFormat="1" ht="22.5">
      <c r="A39" s="58" t="s">
        <v>72</v>
      </c>
      <c r="B39" s="54" t="s">
        <v>395</v>
      </c>
      <c r="C39" s="54" t="s">
        <v>382</v>
      </c>
      <c r="D39" s="54" t="s">
        <v>163</v>
      </c>
      <c r="E39" s="55">
        <v>5060</v>
      </c>
      <c r="F39" s="55">
        <v>1760</v>
      </c>
      <c r="G39" s="55">
        <v>3300</v>
      </c>
      <c r="H39" s="56">
        <v>0</v>
      </c>
    </row>
    <row r="40" spans="1:8" s="17" customFormat="1" ht="23.25" customHeight="1">
      <c r="A40" s="102" t="s">
        <v>14</v>
      </c>
      <c r="B40" s="103"/>
      <c r="C40" s="57">
        <f>'[2]18'!E26</f>
        <v>89</v>
      </c>
      <c r="D40" s="104" t="s">
        <v>385</v>
      </c>
      <c r="E40" s="104"/>
      <c r="F40" s="104"/>
      <c r="G40" s="104"/>
      <c r="H40" s="104"/>
    </row>
    <row r="41" spans="1:8" s="15" customFormat="1" ht="22.5">
      <c r="A41" s="58" t="s">
        <v>74</v>
      </c>
      <c r="B41" s="54" t="s">
        <v>396</v>
      </c>
      <c r="C41" s="54" t="s">
        <v>397</v>
      </c>
      <c r="D41" s="54" t="s">
        <v>163</v>
      </c>
      <c r="E41" s="55">
        <v>11350</v>
      </c>
      <c r="F41" s="55">
        <v>5150</v>
      </c>
      <c r="G41" s="55">
        <v>6200</v>
      </c>
      <c r="H41" s="56">
        <v>1300</v>
      </c>
    </row>
    <row r="42" spans="1:8" s="17" customFormat="1" ht="23.25" customHeight="1">
      <c r="A42" s="102" t="s">
        <v>14</v>
      </c>
      <c r="B42" s="103"/>
      <c r="C42" s="57">
        <f>'[2]19'!E26</f>
        <v>95</v>
      </c>
      <c r="D42" s="104"/>
      <c r="E42" s="104"/>
      <c r="F42" s="104"/>
      <c r="G42" s="104"/>
      <c r="H42" s="104"/>
    </row>
    <row r="43" spans="1:8" s="15" customFormat="1" ht="22.5">
      <c r="A43" s="58" t="s">
        <v>78</v>
      </c>
      <c r="B43" s="54" t="s">
        <v>398</v>
      </c>
      <c r="C43" s="54" t="s">
        <v>254</v>
      </c>
      <c r="D43" s="54" t="s">
        <v>163</v>
      </c>
      <c r="E43" s="55">
        <v>4400</v>
      </c>
      <c r="F43" s="55">
        <v>1865</v>
      </c>
      <c r="G43" s="55">
        <v>2535</v>
      </c>
      <c r="H43" s="56">
        <v>1000</v>
      </c>
    </row>
    <row r="44" spans="1:8" s="17" customFormat="1" ht="23.25" customHeight="1">
      <c r="A44" s="102" t="s">
        <v>14</v>
      </c>
      <c r="B44" s="103"/>
      <c r="C44" s="57">
        <f>'[2]20'!E26</f>
        <v>92</v>
      </c>
      <c r="D44" s="104"/>
      <c r="E44" s="104"/>
      <c r="F44" s="104"/>
      <c r="G44" s="104"/>
      <c r="H44" s="104"/>
    </row>
    <row r="45" spans="1:8" s="15" customFormat="1" ht="12.75">
      <c r="A45" s="60"/>
      <c r="B45" s="105" t="s">
        <v>164</v>
      </c>
      <c r="C45" s="105"/>
      <c r="D45" s="105"/>
      <c r="E45" s="61">
        <f>SUM(E5:E44)</f>
        <v>209168</v>
      </c>
      <c r="F45" s="61">
        <f>SUM(F5:F44)</f>
        <v>133888</v>
      </c>
      <c r="G45" s="61">
        <f>SUM(G5:G44)</f>
        <v>75280</v>
      </c>
      <c r="H45" s="62">
        <f>H5+H7+H9+H11+H13+H15+H17+H19+H21+H23+H25+H27+H29+H31+H33+H35+H37+H39+H41+H43</f>
        <v>18800</v>
      </c>
    </row>
    <row r="46" spans="1:8" s="17" customFormat="1" ht="23.25" customHeight="1">
      <c r="A46" s="26"/>
      <c r="B46" s="27"/>
      <c r="C46" s="27"/>
      <c r="D46" s="27"/>
      <c r="E46" s="28"/>
      <c r="F46" s="28"/>
      <c r="G46" s="28"/>
      <c r="H46" s="63"/>
    </row>
    <row r="47" spans="1:8" s="15" customFormat="1" ht="12.75">
      <c r="A47" s="26"/>
      <c r="B47" s="27"/>
      <c r="C47" s="27"/>
      <c r="D47" s="27"/>
      <c r="E47" s="28"/>
      <c r="F47" s="28"/>
      <c r="G47" s="28"/>
      <c r="H47" s="63"/>
    </row>
    <row r="48" spans="1:8" s="17" customFormat="1" ht="23.25" customHeight="1">
      <c r="A48" s="26"/>
      <c r="B48" s="27"/>
      <c r="C48" s="27"/>
      <c r="D48" s="27"/>
      <c r="E48" s="28"/>
      <c r="F48" s="28"/>
      <c r="G48" s="28"/>
      <c r="H48" s="63"/>
    </row>
    <row r="49" spans="1:8" s="15" customFormat="1" ht="12.75">
      <c r="A49" s="26"/>
      <c r="B49" s="27"/>
      <c r="C49" s="27"/>
      <c r="D49" s="27"/>
      <c r="E49" s="28"/>
      <c r="F49" s="28"/>
      <c r="G49" s="28"/>
      <c r="H49" s="63"/>
    </row>
    <row r="50" spans="1:8" s="17" customFormat="1" ht="23.25" customHeight="1">
      <c r="A50" s="26"/>
      <c r="B50" s="27"/>
      <c r="C50" s="27"/>
      <c r="D50" s="27"/>
      <c r="E50" s="28"/>
      <c r="F50" s="28"/>
      <c r="G50" s="28"/>
      <c r="H50" s="63"/>
    </row>
    <row r="51" spans="1:8" s="15" customFormat="1" ht="12.75">
      <c r="A51" s="26"/>
      <c r="B51" s="27"/>
      <c r="C51" s="27"/>
      <c r="D51" s="27"/>
      <c r="E51" s="28"/>
      <c r="F51" s="28"/>
      <c r="G51" s="28"/>
      <c r="H51" s="63"/>
    </row>
    <row r="52" spans="1:8" s="17" customFormat="1" ht="23.25" customHeight="1">
      <c r="A52" s="26"/>
      <c r="B52" s="27"/>
      <c r="C52" s="27"/>
      <c r="D52" s="27"/>
      <c r="E52" s="28"/>
      <c r="F52" s="28"/>
      <c r="G52" s="28"/>
      <c r="H52" s="63"/>
    </row>
    <row r="53" spans="1:8" s="15" customFormat="1" ht="12.75">
      <c r="A53" s="26"/>
      <c r="B53" s="27"/>
      <c r="C53" s="27"/>
      <c r="D53" s="27"/>
      <c r="E53" s="28"/>
      <c r="F53" s="28"/>
      <c r="G53" s="28"/>
      <c r="H53" s="63"/>
    </row>
    <row r="54" spans="1:8" s="17" customFormat="1" ht="23.25" customHeight="1">
      <c r="A54" s="26"/>
      <c r="B54" s="27"/>
      <c r="C54" s="27"/>
      <c r="D54" s="27"/>
      <c r="E54" s="28"/>
      <c r="F54" s="28"/>
      <c r="G54" s="28"/>
      <c r="H54" s="63"/>
    </row>
    <row r="55" spans="1:8" s="15" customFormat="1" ht="12.75">
      <c r="A55" s="26"/>
      <c r="B55" s="27"/>
      <c r="C55" s="27"/>
      <c r="D55" s="27"/>
      <c r="E55" s="28"/>
      <c r="F55" s="28"/>
      <c r="G55" s="28"/>
      <c r="H55" s="63"/>
    </row>
    <row r="56" spans="1:8" s="17" customFormat="1" ht="23.25" customHeight="1">
      <c r="A56" s="26"/>
      <c r="B56" s="27"/>
      <c r="C56" s="27"/>
      <c r="D56" s="27"/>
      <c r="E56" s="28"/>
      <c r="F56" s="28"/>
      <c r="G56" s="28"/>
      <c r="H56" s="63"/>
    </row>
    <row r="57" spans="1:8" s="15" customFormat="1" ht="12.75">
      <c r="A57" s="26"/>
      <c r="B57" s="27"/>
      <c r="C57" s="27"/>
      <c r="D57" s="27"/>
      <c r="E57" s="28"/>
      <c r="F57" s="28"/>
      <c r="G57" s="28"/>
      <c r="H57" s="63"/>
    </row>
    <row r="58" spans="1:8" s="17" customFormat="1" ht="23.25" customHeight="1">
      <c r="A58" s="26"/>
      <c r="B58" s="27"/>
      <c r="C58" s="27"/>
      <c r="D58" s="27"/>
      <c r="E58" s="28"/>
      <c r="F58" s="28"/>
      <c r="G58" s="28"/>
      <c r="H58" s="63"/>
    </row>
    <row r="59" spans="1:8" s="15" customFormat="1" ht="12.75">
      <c r="A59" s="26"/>
      <c r="B59" s="27"/>
      <c r="C59" s="27"/>
      <c r="D59" s="27"/>
      <c r="E59" s="28"/>
      <c r="F59" s="28"/>
      <c r="G59" s="28"/>
      <c r="H59" s="63"/>
    </row>
    <row r="60" spans="1:8" s="17" customFormat="1" ht="23.25" customHeight="1">
      <c r="A60" s="26"/>
      <c r="B60" s="27"/>
      <c r="C60" s="27"/>
      <c r="D60" s="27"/>
      <c r="E60" s="28"/>
      <c r="F60" s="28"/>
      <c r="G60" s="28"/>
      <c r="H60" s="63"/>
    </row>
    <row r="61" spans="1:8" s="15" customFormat="1" ht="12.75">
      <c r="A61" s="1"/>
      <c r="B61" s="2"/>
      <c r="C61" s="2"/>
      <c r="D61" s="2"/>
      <c r="E61" s="3"/>
      <c r="F61" s="3"/>
      <c r="G61" s="3"/>
      <c r="H61" s="64"/>
    </row>
    <row r="62" spans="1:8" s="17" customFormat="1" ht="23.25" customHeight="1">
      <c r="A62" s="1"/>
      <c r="B62" s="2"/>
      <c r="C62" s="2"/>
      <c r="D62" s="2"/>
      <c r="E62" s="3"/>
      <c r="F62" s="3"/>
      <c r="G62" s="3"/>
      <c r="H62" s="64"/>
    </row>
    <row r="63" spans="1:8" s="15" customFormat="1" ht="12.75">
      <c r="A63" s="1"/>
      <c r="B63" s="2"/>
      <c r="C63" s="2"/>
      <c r="D63" s="2"/>
      <c r="E63" s="3"/>
      <c r="F63" s="3"/>
      <c r="G63" s="3"/>
      <c r="H63" s="64"/>
    </row>
    <row r="64" spans="1:8" s="17" customFormat="1" ht="23.25" customHeight="1">
      <c r="A64" s="1"/>
      <c r="B64" s="2"/>
      <c r="C64" s="2"/>
      <c r="D64" s="2"/>
      <c r="E64" s="3"/>
      <c r="F64" s="3"/>
      <c r="G64" s="3"/>
      <c r="H64" s="64"/>
    </row>
    <row r="65" spans="1:8" s="15" customFormat="1" ht="12.75">
      <c r="A65" s="1"/>
      <c r="B65" s="2"/>
      <c r="C65" s="2"/>
      <c r="D65" s="2"/>
      <c r="E65" s="3"/>
      <c r="F65" s="3"/>
      <c r="G65" s="3"/>
      <c r="H65" s="64"/>
    </row>
    <row r="66" spans="1:8" s="17" customFormat="1" ht="23.25" customHeight="1">
      <c r="A66" s="1"/>
      <c r="B66" s="2"/>
      <c r="C66" s="2"/>
      <c r="D66" s="2"/>
      <c r="E66" s="3"/>
      <c r="F66" s="3"/>
      <c r="G66" s="3"/>
      <c r="H66" s="64"/>
    </row>
    <row r="67" spans="1:8" s="15" customFormat="1" ht="12.75">
      <c r="A67" s="1"/>
      <c r="B67" s="2"/>
      <c r="C67" s="2"/>
      <c r="D67" s="2"/>
      <c r="E67" s="3"/>
      <c r="F67" s="3"/>
      <c r="G67" s="3"/>
      <c r="H67" s="64"/>
    </row>
    <row r="68" spans="1:8" s="17" customFormat="1" ht="23.25" customHeight="1">
      <c r="A68" s="1"/>
      <c r="B68" s="2"/>
      <c r="C68" s="2"/>
      <c r="D68" s="2"/>
      <c r="E68" s="3"/>
      <c r="F68" s="3"/>
      <c r="G68" s="3"/>
      <c r="H68" s="64"/>
    </row>
    <row r="69" spans="1:8" s="15" customFormat="1" ht="12.75">
      <c r="A69" s="1"/>
      <c r="B69" s="2"/>
      <c r="C69" s="2"/>
      <c r="D69" s="2"/>
      <c r="E69" s="3"/>
      <c r="F69" s="3"/>
      <c r="G69" s="3"/>
      <c r="H69" s="64"/>
    </row>
    <row r="70" spans="1:8" s="17" customFormat="1" ht="23.25" customHeight="1">
      <c r="A70" s="1"/>
      <c r="B70" s="2"/>
      <c r="C70" s="2"/>
      <c r="D70" s="2"/>
      <c r="E70" s="3"/>
      <c r="F70" s="3"/>
      <c r="G70" s="3"/>
      <c r="H70" s="64"/>
    </row>
    <row r="71" spans="1:8" s="15" customFormat="1" ht="12.75">
      <c r="A71" s="1"/>
      <c r="B71" s="2"/>
      <c r="C71" s="2"/>
      <c r="D71" s="2"/>
      <c r="E71" s="3"/>
      <c r="F71" s="3"/>
      <c r="G71" s="3"/>
      <c r="H71" s="64"/>
    </row>
    <row r="72" spans="1:8" s="17" customFormat="1" ht="23.25" customHeight="1">
      <c r="A72" s="1"/>
      <c r="B72" s="2"/>
      <c r="C72" s="2"/>
      <c r="D72" s="2"/>
      <c r="E72" s="3"/>
      <c r="F72" s="3"/>
      <c r="G72" s="3"/>
      <c r="H72" s="64"/>
    </row>
    <row r="73" spans="1:8" s="15" customFormat="1" ht="12.75">
      <c r="A73" s="1"/>
      <c r="B73" s="2"/>
      <c r="C73" s="2"/>
      <c r="D73" s="2"/>
      <c r="E73" s="3"/>
      <c r="F73" s="3"/>
      <c r="G73" s="3"/>
      <c r="H73" s="64"/>
    </row>
    <row r="74" spans="1:8" s="17" customFormat="1" ht="23.25" customHeight="1">
      <c r="A74" s="1"/>
      <c r="B74" s="2"/>
      <c r="C74" s="2"/>
      <c r="D74" s="2"/>
      <c r="E74" s="3"/>
      <c r="F74" s="3"/>
      <c r="G74" s="3"/>
      <c r="H74" s="64"/>
    </row>
    <row r="75" spans="1:8" s="15" customFormat="1" ht="12.75">
      <c r="A75" s="1"/>
      <c r="B75" s="2"/>
      <c r="C75" s="2"/>
      <c r="D75" s="2"/>
      <c r="E75" s="3"/>
      <c r="F75" s="3"/>
      <c r="G75" s="3"/>
      <c r="H75" s="64"/>
    </row>
    <row r="76" spans="1:8" s="17" customFormat="1" ht="23.25" customHeight="1">
      <c r="A76" s="1"/>
      <c r="B76" s="2"/>
      <c r="C76" s="2"/>
      <c r="D76" s="2"/>
      <c r="E76" s="3"/>
      <c r="F76" s="3"/>
      <c r="G76" s="3"/>
      <c r="H76" s="64"/>
    </row>
    <row r="77" spans="1:8" s="15" customFormat="1" ht="12.75">
      <c r="A77" s="1"/>
      <c r="B77" s="2"/>
      <c r="C77" s="2"/>
      <c r="D77" s="2"/>
      <c r="E77" s="3"/>
      <c r="F77" s="3"/>
      <c r="G77" s="3"/>
      <c r="H77" s="64"/>
    </row>
    <row r="78" spans="1:8" s="17" customFormat="1" ht="23.25" customHeight="1">
      <c r="A78" s="1"/>
      <c r="B78" s="2"/>
      <c r="C78" s="2"/>
      <c r="D78" s="2"/>
      <c r="E78" s="3"/>
      <c r="F78" s="3"/>
      <c r="G78" s="3"/>
      <c r="H78" s="64"/>
    </row>
    <row r="79" spans="1:8" s="15" customFormat="1" ht="12.75">
      <c r="A79" s="1"/>
      <c r="B79" s="2"/>
      <c r="C79" s="2"/>
      <c r="D79" s="2"/>
      <c r="E79" s="3"/>
      <c r="F79" s="3"/>
      <c r="G79" s="3"/>
      <c r="H79" s="64"/>
    </row>
    <row r="80" spans="1:8" s="17" customFormat="1" ht="23.25" customHeight="1">
      <c r="A80" s="1"/>
      <c r="B80" s="2"/>
      <c r="C80" s="2"/>
      <c r="D80" s="2"/>
      <c r="E80" s="3"/>
      <c r="F80" s="3"/>
      <c r="G80" s="3"/>
      <c r="H80" s="64"/>
    </row>
    <row r="81" spans="1:8" s="15" customFormat="1" ht="12.75">
      <c r="A81" s="1"/>
      <c r="B81" s="2"/>
      <c r="C81" s="2"/>
      <c r="D81" s="2"/>
      <c r="E81" s="3"/>
      <c r="F81" s="3"/>
      <c r="G81" s="3"/>
      <c r="H81" s="64"/>
    </row>
    <row r="82" spans="1:8" s="17" customFormat="1" ht="23.25" customHeight="1">
      <c r="A82" s="1"/>
      <c r="B82" s="2"/>
      <c r="C82" s="2"/>
      <c r="D82" s="2"/>
      <c r="E82" s="3"/>
      <c r="F82" s="3"/>
      <c r="G82" s="3"/>
      <c r="H82" s="64"/>
    </row>
    <row r="83" spans="1:8" s="15" customFormat="1" ht="12.75">
      <c r="A83" s="1"/>
      <c r="B83" s="2"/>
      <c r="C83" s="2"/>
      <c r="D83" s="2"/>
      <c r="E83" s="3"/>
      <c r="F83" s="3"/>
      <c r="G83" s="3"/>
      <c r="H83" s="64"/>
    </row>
    <row r="84" spans="1:8" s="17" customFormat="1" ht="23.25" customHeight="1">
      <c r="A84" s="1"/>
      <c r="B84" s="2"/>
      <c r="C84" s="2"/>
      <c r="D84" s="2"/>
      <c r="E84" s="3"/>
      <c r="F84" s="3"/>
      <c r="G84" s="3"/>
      <c r="H84" s="64"/>
    </row>
    <row r="85" spans="1:8" s="15" customFormat="1" ht="12.75">
      <c r="A85" s="1"/>
      <c r="B85" s="2"/>
      <c r="C85" s="2"/>
      <c r="D85" s="2"/>
      <c r="E85" s="3"/>
      <c r="F85" s="3"/>
      <c r="G85" s="3"/>
      <c r="H85" s="64"/>
    </row>
    <row r="86" spans="1:8" s="17" customFormat="1" ht="23.25" customHeight="1">
      <c r="A86" s="1"/>
      <c r="B86" s="2"/>
      <c r="C86" s="2"/>
      <c r="D86" s="2"/>
      <c r="E86" s="3"/>
      <c r="F86" s="3"/>
      <c r="G86" s="3"/>
      <c r="H86" s="64"/>
    </row>
    <row r="87" spans="1:8" s="15" customFormat="1" ht="12.75">
      <c r="A87" s="1"/>
      <c r="B87" s="2"/>
      <c r="C87" s="2"/>
      <c r="D87" s="2"/>
      <c r="E87" s="3"/>
      <c r="F87" s="3"/>
      <c r="G87" s="3"/>
      <c r="H87" s="64"/>
    </row>
    <row r="88" spans="1:8" s="17" customFormat="1" ht="23.25" customHeight="1">
      <c r="A88" s="1"/>
      <c r="B88" s="2"/>
      <c r="C88" s="2"/>
      <c r="D88" s="2"/>
      <c r="E88" s="3"/>
      <c r="F88" s="3"/>
      <c r="G88" s="3"/>
      <c r="H88" s="64"/>
    </row>
  </sheetData>
  <sheetProtection/>
  <mergeCells count="43">
    <mergeCell ref="F1:H1"/>
    <mergeCell ref="A2:H2"/>
    <mergeCell ref="A6:B6"/>
    <mergeCell ref="D6:H6"/>
    <mergeCell ref="A12:B12"/>
    <mergeCell ref="D12:H12"/>
    <mergeCell ref="A14:B14"/>
    <mergeCell ref="D14:H14"/>
    <mergeCell ref="A8:B8"/>
    <mergeCell ref="D8:H8"/>
    <mergeCell ref="A10:B10"/>
    <mergeCell ref="D10:H10"/>
    <mergeCell ref="A20:B20"/>
    <mergeCell ref="D20:H20"/>
    <mergeCell ref="A22:B22"/>
    <mergeCell ref="D22:H22"/>
    <mergeCell ref="A16:B16"/>
    <mergeCell ref="D16:H16"/>
    <mergeCell ref="A18:B18"/>
    <mergeCell ref="D18:H18"/>
    <mergeCell ref="A28:B28"/>
    <mergeCell ref="D28:H28"/>
    <mergeCell ref="A30:B30"/>
    <mergeCell ref="D30:H30"/>
    <mergeCell ref="A24:B24"/>
    <mergeCell ref="D24:H24"/>
    <mergeCell ref="A26:B26"/>
    <mergeCell ref="D26:H26"/>
    <mergeCell ref="A36:B36"/>
    <mergeCell ref="D36:H36"/>
    <mergeCell ref="A38:B38"/>
    <mergeCell ref="D38:H38"/>
    <mergeCell ref="A32:B32"/>
    <mergeCell ref="D32:H32"/>
    <mergeCell ref="A34:B34"/>
    <mergeCell ref="D34:H34"/>
    <mergeCell ref="A44:B44"/>
    <mergeCell ref="D44:H44"/>
    <mergeCell ref="B45:D45"/>
    <mergeCell ref="A40:B40"/>
    <mergeCell ref="D40:H40"/>
    <mergeCell ref="A42:B42"/>
    <mergeCell ref="D42:H42"/>
  </mergeCells>
  <dataValidations count="1">
    <dataValidation type="whole" operator="equal" allowBlank="1" showInputMessage="1" showErrorMessage="1" sqref="G5 G7 G9 G11 G13 G15 G17 G19 G21 G23 G25 G27 G29 G31 G33 G35 G37 G39 G41 G43">
      <formula1>N5</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58"/>
  <sheetViews>
    <sheetView zoomScalePageLayoutView="0" workbookViewId="0" topLeftCell="A1">
      <selection activeCell="A1" sqref="A1:IV16384"/>
    </sheetView>
  </sheetViews>
  <sheetFormatPr defaultColWidth="9.00390625" defaultRowHeight="12.75"/>
  <cols>
    <col min="1" max="1" width="4.875" style="2" customWidth="1"/>
    <col min="2" max="2" width="5.125" style="1" customWidth="1"/>
    <col min="3" max="3" width="37.375" style="2" customWidth="1"/>
    <col min="4" max="4" width="11.875" style="2" customWidth="1"/>
    <col min="5" max="5" width="25.375" style="2" customWidth="1"/>
    <col min="6" max="6" width="11.625" style="3" customWidth="1"/>
    <col min="7" max="7" width="15.00390625" style="3" customWidth="1"/>
    <col min="8" max="8" width="11.75390625" style="3" customWidth="1"/>
    <col min="9" max="9" width="14.25390625" style="64" customWidth="1"/>
    <col min="10" max="16384" width="9.125" style="2" customWidth="1"/>
  </cols>
  <sheetData>
    <row r="1" spans="7:9" ht="43.5" customHeight="1">
      <c r="G1" s="87" t="s">
        <v>399</v>
      </c>
      <c r="H1" s="87"/>
      <c r="I1" s="87"/>
    </row>
    <row r="2" spans="1:9" ht="15.75">
      <c r="A2" s="88" t="s">
        <v>400</v>
      </c>
      <c r="B2" s="88"/>
      <c r="C2" s="88"/>
      <c r="D2" s="88"/>
      <c r="E2" s="88"/>
      <c r="F2" s="88"/>
      <c r="G2" s="88"/>
      <c r="H2" s="88"/>
      <c r="I2" s="88"/>
    </row>
    <row r="3" spans="2:9" s="5" customFormat="1" ht="12.75">
      <c r="B3" s="48"/>
      <c r="F3" s="6"/>
      <c r="G3" s="6"/>
      <c r="H3" s="6"/>
      <c r="I3" s="49"/>
    </row>
    <row r="4" spans="1:9" ht="42">
      <c r="A4" s="50" t="s">
        <v>2</v>
      </c>
      <c r="B4" s="50" t="s">
        <v>168</v>
      </c>
      <c r="C4" s="51" t="s">
        <v>3</v>
      </c>
      <c r="D4" s="51" t="s">
        <v>4</v>
      </c>
      <c r="E4" s="51" t="s">
        <v>5</v>
      </c>
      <c r="F4" s="52" t="s">
        <v>6</v>
      </c>
      <c r="G4" s="52" t="s">
        <v>7</v>
      </c>
      <c r="H4" s="52" t="s">
        <v>8</v>
      </c>
      <c r="I4" s="52" t="s">
        <v>401</v>
      </c>
    </row>
    <row r="5" spans="1:9" s="15" customFormat="1" ht="22.5">
      <c r="A5" s="106">
        <v>1</v>
      </c>
      <c r="B5" s="58" t="s">
        <v>52</v>
      </c>
      <c r="C5" s="54" t="s">
        <v>387</v>
      </c>
      <c r="D5" s="54" t="s">
        <v>307</v>
      </c>
      <c r="E5" s="59" t="s">
        <v>388</v>
      </c>
      <c r="F5" s="55">
        <v>17900</v>
      </c>
      <c r="G5" s="55">
        <v>16400</v>
      </c>
      <c r="H5" s="55">
        <v>1500</v>
      </c>
      <c r="I5" s="56">
        <v>0</v>
      </c>
    </row>
    <row r="6" spans="1:9" s="17" customFormat="1" ht="23.25" customHeight="1">
      <c r="A6" s="107"/>
      <c r="B6" s="102" t="s">
        <v>14</v>
      </c>
      <c r="C6" s="103"/>
      <c r="D6" s="57">
        <v>96</v>
      </c>
      <c r="E6" s="104" t="s">
        <v>389</v>
      </c>
      <c r="F6" s="104"/>
      <c r="G6" s="104"/>
      <c r="H6" s="104"/>
      <c r="I6" s="104"/>
    </row>
    <row r="7" spans="1:9" s="15" customFormat="1" ht="22.5">
      <c r="A7" s="106">
        <v>2</v>
      </c>
      <c r="B7" s="58" t="s">
        <v>70</v>
      </c>
      <c r="C7" s="54" t="s">
        <v>394</v>
      </c>
      <c r="D7" s="54" t="s">
        <v>254</v>
      </c>
      <c r="E7" s="54" t="s">
        <v>163</v>
      </c>
      <c r="F7" s="55">
        <v>2900</v>
      </c>
      <c r="G7" s="55">
        <v>1100</v>
      </c>
      <c r="H7" s="55">
        <v>1800</v>
      </c>
      <c r="I7" s="56">
        <v>0</v>
      </c>
    </row>
    <row r="8" spans="1:9" s="17" customFormat="1" ht="23.25" customHeight="1">
      <c r="A8" s="107"/>
      <c r="B8" s="102" t="s">
        <v>14</v>
      </c>
      <c r="C8" s="103"/>
      <c r="D8" s="57">
        <v>89</v>
      </c>
      <c r="E8" s="104" t="s">
        <v>385</v>
      </c>
      <c r="F8" s="104"/>
      <c r="G8" s="104"/>
      <c r="H8" s="104"/>
      <c r="I8" s="104"/>
    </row>
    <row r="9" spans="1:9" s="15" customFormat="1" ht="22.5">
      <c r="A9" s="106">
        <v>3</v>
      </c>
      <c r="B9" s="58" t="s">
        <v>72</v>
      </c>
      <c r="C9" s="54" t="s">
        <v>395</v>
      </c>
      <c r="D9" s="54" t="s">
        <v>382</v>
      </c>
      <c r="E9" s="54" t="s">
        <v>163</v>
      </c>
      <c r="F9" s="55">
        <v>5060</v>
      </c>
      <c r="G9" s="55">
        <v>1760</v>
      </c>
      <c r="H9" s="55">
        <v>3300</v>
      </c>
      <c r="I9" s="56">
        <v>0</v>
      </c>
    </row>
    <row r="10" spans="1:9" s="17" customFormat="1" ht="23.25" customHeight="1">
      <c r="A10" s="107"/>
      <c r="B10" s="102" t="s">
        <v>14</v>
      </c>
      <c r="C10" s="103"/>
      <c r="D10" s="57">
        <v>89</v>
      </c>
      <c r="E10" s="104" t="s">
        <v>385</v>
      </c>
      <c r="F10" s="104"/>
      <c r="G10" s="104"/>
      <c r="H10" s="104"/>
      <c r="I10" s="104"/>
    </row>
    <row r="11" spans="1:9" s="15" customFormat="1" ht="22.5">
      <c r="A11" s="106">
        <v>4</v>
      </c>
      <c r="B11" s="58" t="s">
        <v>67</v>
      </c>
      <c r="C11" s="54" t="s">
        <v>393</v>
      </c>
      <c r="D11" s="54" t="s">
        <v>12</v>
      </c>
      <c r="E11" s="54" t="s">
        <v>297</v>
      </c>
      <c r="F11" s="55">
        <v>14100</v>
      </c>
      <c r="G11" s="55">
        <v>9100</v>
      </c>
      <c r="H11" s="55">
        <v>5000</v>
      </c>
      <c r="I11" s="56">
        <v>0</v>
      </c>
    </row>
    <row r="12" spans="1:9" s="17" customFormat="1" ht="23.25" customHeight="1">
      <c r="A12" s="107"/>
      <c r="B12" s="102" t="s">
        <v>14</v>
      </c>
      <c r="C12" s="103"/>
      <c r="D12" s="57">
        <v>86</v>
      </c>
      <c r="E12" s="104" t="s">
        <v>385</v>
      </c>
      <c r="F12" s="104"/>
      <c r="G12" s="104"/>
      <c r="H12" s="104"/>
      <c r="I12" s="104"/>
    </row>
    <row r="13" spans="1:9" s="15" customFormat="1" ht="33.75">
      <c r="A13" s="106">
        <v>5</v>
      </c>
      <c r="B13" s="58" t="s">
        <v>45</v>
      </c>
      <c r="C13" s="54" t="s">
        <v>383</v>
      </c>
      <c r="D13" s="54" t="s">
        <v>384</v>
      </c>
      <c r="E13" s="54" t="s">
        <v>380</v>
      </c>
      <c r="F13" s="55">
        <v>2200</v>
      </c>
      <c r="G13" s="55">
        <v>1200</v>
      </c>
      <c r="H13" s="55">
        <v>1000</v>
      </c>
      <c r="I13" s="56">
        <v>0</v>
      </c>
    </row>
    <row r="14" spans="1:9" s="17" customFormat="1" ht="23.25" customHeight="1">
      <c r="A14" s="107"/>
      <c r="B14" s="102" t="s">
        <v>14</v>
      </c>
      <c r="C14" s="103"/>
      <c r="D14" s="57">
        <f>'[2]10'!E26</f>
        <v>84</v>
      </c>
      <c r="E14" s="104" t="s">
        <v>385</v>
      </c>
      <c r="F14" s="104"/>
      <c r="G14" s="104"/>
      <c r="H14" s="104"/>
      <c r="I14" s="104"/>
    </row>
    <row r="15" spans="1:9" s="15" customFormat="1" ht="12.75">
      <c r="A15" s="65"/>
      <c r="B15" s="60"/>
      <c r="C15" s="105" t="s">
        <v>164</v>
      </c>
      <c r="D15" s="105"/>
      <c r="E15" s="105"/>
      <c r="F15" s="61">
        <f>SUM(F13:F14)</f>
        <v>2200</v>
      </c>
      <c r="G15" s="61">
        <f>SUM(G13:G14)</f>
        <v>1200</v>
      </c>
      <c r="H15" s="61">
        <f>SUM(H13:H14)</f>
        <v>1000</v>
      </c>
      <c r="I15" s="61">
        <v>0</v>
      </c>
    </row>
    <row r="16" spans="2:9" s="17" customFormat="1" ht="23.25" customHeight="1">
      <c r="B16" s="26"/>
      <c r="C16" s="27"/>
      <c r="D16" s="27"/>
      <c r="E16" s="27"/>
      <c r="F16" s="28"/>
      <c r="G16" s="28"/>
      <c r="H16" s="28"/>
      <c r="I16" s="63"/>
    </row>
    <row r="17" spans="2:9" s="15" customFormat="1" ht="12.75">
      <c r="B17" s="26"/>
      <c r="C17" s="27"/>
      <c r="D17" s="27"/>
      <c r="E17" s="27"/>
      <c r="F17" s="28"/>
      <c r="G17" s="28"/>
      <c r="H17" s="28"/>
      <c r="I17" s="63"/>
    </row>
    <row r="18" spans="2:9" s="17" customFormat="1" ht="23.25" customHeight="1">
      <c r="B18" s="26"/>
      <c r="C18" s="27"/>
      <c r="D18" s="27"/>
      <c r="E18" s="27"/>
      <c r="F18" s="28"/>
      <c r="G18" s="28"/>
      <c r="H18" s="28"/>
      <c r="I18" s="63"/>
    </row>
    <row r="19" spans="2:9" s="15" customFormat="1" ht="12.75">
      <c r="B19" s="26"/>
      <c r="C19" s="27"/>
      <c r="D19" s="27"/>
      <c r="E19" s="27"/>
      <c r="F19" s="28"/>
      <c r="G19" s="28"/>
      <c r="H19" s="28"/>
      <c r="I19" s="63"/>
    </row>
    <row r="20" spans="2:9" s="17" customFormat="1" ht="23.25" customHeight="1">
      <c r="B20" s="26"/>
      <c r="C20" s="27"/>
      <c r="D20" s="27"/>
      <c r="E20" s="27"/>
      <c r="F20" s="28"/>
      <c r="G20" s="28"/>
      <c r="H20" s="28"/>
      <c r="I20" s="63"/>
    </row>
    <row r="21" spans="2:9" s="15" customFormat="1" ht="12.75">
      <c r="B21" s="26"/>
      <c r="C21" s="27"/>
      <c r="D21" s="27"/>
      <c r="E21" s="27"/>
      <c r="F21" s="28"/>
      <c r="G21" s="28"/>
      <c r="H21" s="28"/>
      <c r="I21" s="63"/>
    </row>
    <row r="22" spans="2:9" s="17" customFormat="1" ht="23.25" customHeight="1">
      <c r="B22" s="26"/>
      <c r="C22" s="27"/>
      <c r="D22" s="27"/>
      <c r="E22" s="27"/>
      <c r="F22" s="28"/>
      <c r="G22" s="28"/>
      <c r="H22" s="28"/>
      <c r="I22" s="63"/>
    </row>
    <row r="23" spans="2:9" s="15" customFormat="1" ht="12.75">
      <c r="B23" s="26"/>
      <c r="C23" s="27"/>
      <c r="D23" s="27"/>
      <c r="E23" s="27"/>
      <c r="F23" s="28"/>
      <c r="G23" s="28"/>
      <c r="H23" s="28"/>
      <c r="I23" s="63"/>
    </row>
    <row r="24" spans="2:9" s="17" customFormat="1" ht="23.25" customHeight="1">
      <c r="B24" s="26"/>
      <c r="C24" s="27"/>
      <c r="D24" s="27"/>
      <c r="E24" s="27"/>
      <c r="F24" s="28"/>
      <c r="G24" s="28"/>
      <c r="H24" s="28"/>
      <c r="I24" s="63"/>
    </row>
    <row r="25" spans="2:9" s="15" customFormat="1" ht="12.75">
      <c r="B25" s="26"/>
      <c r="C25" s="27"/>
      <c r="D25" s="27"/>
      <c r="E25" s="27"/>
      <c r="F25" s="28"/>
      <c r="G25" s="28"/>
      <c r="H25" s="28"/>
      <c r="I25" s="63"/>
    </row>
    <row r="26" spans="2:9" s="17" customFormat="1" ht="23.25" customHeight="1">
      <c r="B26" s="26"/>
      <c r="C26" s="27"/>
      <c r="D26" s="27"/>
      <c r="E26" s="27"/>
      <c r="F26" s="28"/>
      <c r="G26" s="28"/>
      <c r="H26" s="28"/>
      <c r="I26" s="63"/>
    </row>
    <row r="27" spans="2:9" s="15" customFormat="1" ht="12.75">
      <c r="B27" s="26"/>
      <c r="C27" s="27"/>
      <c r="D27" s="27"/>
      <c r="E27" s="27"/>
      <c r="F27" s="28"/>
      <c r="G27" s="28"/>
      <c r="H27" s="28"/>
      <c r="I27" s="63"/>
    </row>
    <row r="28" spans="2:9" s="17" customFormat="1" ht="23.25" customHeight="1">
      <c r="B28" s="26"/>
      <c r="C28" s="27"/>
      <c r="D28" s="27"/>
      <c r="E28" s="27"/>
      <c r="F28" s="28"/>
      <c r="G28" s="28"/>
      <c r="H28" s="28"/>
      <c r="I28" s="63"/>
    </row>
    <row r="29" spans="2:9" s="15" customFormat="1" ht="12.75">
      <c r="B29" s="26"/>
      <c r="C29" s="27"/>
      <c r="D29" s="27"/>
      <c r="E29" s="27"/>
      <c r="F29" s="28"/>
      <c r="G29" s="28"/>
      <c r="H29" s="28"/>
      <c r="I29" s="63"/>
    </row>
    <row r="30" spans="2:9" s="17" customFormat="1" ht="23.25" customHeight="1">
      <c r="B30" s="26"/>
      <c r="C30" s="27"/>
      <c r="D30" s="27"/>
      <c r="E30" s="27"/>
      <c r="F30" s="28"/>
      <c r="G30" s="28"/>
      <c r="H30" s="28"/>
      <c r="I30" s="63"/>
    </row>
    <row r="31" spans="2:9" s="15" customFormat="1" ht="12.75">
      <c r="B31" s="1"/>
      <c r="C31" s="2"/>
      <c r="D31" s="2"/>
      <c r="E31" s="2"/>
      <c r="F31" s="3"/>
      <c r="G31" s="3"/>
      <c r="H31" s="3"/>
      <c r="I31" s="64"/>
    </row>
    <row r="32" spans="2:9" s="17" customFormat="1" ht="23.25" customHeight="1">
      <c r="B32" s="1"/>
      <c r="C32" s="2"/>
      <c r="D32" s="2"/>
      <c r="E32" s="2"/>
      <c r="F32" s="3"/>
      <c r="G32" s="3"/>
      <c r="H32" s="3"/>
      <c r="I32" s="64"/>
    </row>
    <row r="33" spans="2:9" s="15" customFormat="1" ht="12.75">
      <c r="B33" s="1"/>
      <c r="C33" s="2"/>
      <c r="D33" s="2"/>
      <c r="E33" s="2"/>
      <c r="F33" s="3"/>
      <c r="G33" s="3"/>
      <c r="H33" s="3"/>
      <c r="I33" s="64"/>
    </row>
    <row r="34" spans="2:9" s="17" customFormat="1" ht="23.25" customHeight="1">
      <c r="B34" s="1"/>
      <c r="C34" s="2"/>
      <c r="D34" s="2"/>
      <c r="E34" s="2"/>
      <c r="F34" s="3"/>
      <c r="G34" s="3"/>
      <c r="H34" s="3"/>
      <c r="I34" s="64"/>
    </row>
    <row r="35" spans="2:9" s="15" customFormat="1" ht="12.75">
      <c r="B35" s="1"/>
      <c r="C35" s="2"/>
      <c r="D35" s="2"/>
      <c r="E35" s="2"/>
      <c r="F35" s="3"/>
      <c r="G35" s="3"/>
      <c r="H35" s="3"/>
      <c r="I35" s="64"/>
    </row>
    <row r="36" spans="2:9" s="17" customFormat="1" ht="23.25" customHeight="1">
      <c r="B36" s="1"/>
      <c r="C36" s="2"/>
      <c r="D36" s="2"/>
      <c r="E36" s="2"/>
      <c r="F36" s="3"/>
      <c r="G36" s="3"/>
      <c r="H36" s="3"/>
      <c r="I36" s="64"/>
    </row>
    <row r="37" spans="2:9" s="15" customFormat="1" ht="12.75">
      <c r="B37" s="1"/>
      <c r="C37" s="2"/>
      <c r="D37" s="2"/>
      <c r="E37" s="2"/>
      <c r="F37" s="3"/>
      <c r="G37" s="3"/>
      <c r="H37" s="3"/>
      <c r="I37" s="64"/>
    </row>
    <row r="38" spans="2:9" s="17" customFormat="1" ht="23.25" customHeight="1">
      <c r="B38" s="1"/>
      <c r="C38" s="2"/>
      <c r="D38" s="2"/>
      <c r="E38" s="2"/>
      <c r="F38" s="3"/>
      <c r="G38" s="3"/>
      <c r="H38" s="3"/>
      <c r="I38" s="64"/>
    </row>
    <row r="39" spans="2:9" s="15" customFormat="1" ht="12.75">
      <c r="B39" s="1"/>
      <c r="C39" s="2"/>
      <c r="D39" s="2"/>
      <c r="E39" s="2"/>
      <c r="F39" s="3"/>
      <c r="G39" s="3"/>
      <c r="H39" s="3"/>
      <c r="I39" s="64"/>
    </row>
    <row r="40" spans="2:9" s="17" customFormat="1" ht="23.25" customHeight="1">
      <c r="B40" s="1"/>
      <c r="C40" s="2"/>
      <c r="D40" s="2"/>
      <c r="E40" s="2"/>
      <c r="F40" s="3"/>
      <c r="G40" s="3"/>
      <c r="H40" s="3"/>
      <c r="I40" s="64"/>
    </row>
    <row r="41" spans="2:9" s="15" customFormat="1" ht="12.75">
      <c r="B41" s="1"/>
      <c r="C41" s="2"/>
      <c r="D41" s="2"/>
      <c r="E41" s="2"/>
      <c r="F41" s="3"/>
      <c r="G41" s="3"/>
      <c r="H41" s="3"/>
      <c r="I41" s="64"/>
    </row>
    <row r="42" spans="2:9" s="17" customFormat="1" ht="23.25" customHeight="1">
      <c r="B42" s="1"/>
      <c r="C42" s="2"/>
      <c r="D42" s="2"/>
      <c r="E42" s="2"/>
      <c r="F42" s="3"/>
      <c r="G42" s="3"/>
      <c r="H42" s="3"/>
      <c r="I42" s="64"/>
    </row>
    <row r="43" spans="2:9" s="15" customFormat="1" ht="12.75">
      <c r="B43" s="1"/>
      <c r="C43" s="2"/>
      <c r="D43" s="2"/>
      <c r="E43" s="2"/>
      <c r="F43" s="3"/>
      <c r="G43" s="3"/>
      <c r="H43" s="3"/>
      <c r="I43" s="64"/>
    </row>
    <row r="44" spans="2:9" s="17" customFormat="1" ht="23.25" customHeight="1">
      <c r="B44" s="1"/>
      <c r="C44" s="2"/>
      <c r="D44" s="2"/>
      <c r="E44" s="2"/>
      <c r="F44" s="3"/>
      <c r="G44" s="3"/>
      <c r="H44" s="3"/>
      <c r="I44" s="64"/>
    </row>
    <row r="45" spans="2:9" s="15" customFormat="1" ht="12.75">
      <c r="B45" s="1"/>
      <c r="C45" s="2"/>
      <c r="D45" s="2"/>
      <c r="E45" s="2"/>
      <c r="F45" s="3"/>
      <c r="G45" s="3"/>
      <c r="H45" s="3"/>
      <c r="I45" s="64"/>
    </row>
    <row r="46" spans="2:9" s="17" customFormat="1" ht="23.25" customHeight="1">
      <c r="B46" s="1"/>
      <c r="C46" s="2"/>
      <c r="D46" s="2"/>
      <c r="E46" s="2"/>
      <c r="F46" s="3"/>
      <c r="G46" s="3"/>
      <c r="H46" s="3"/>
      <c r="I46" s="64"/>
    </row>
    <row r="47" spans="2:9" s="15" customFormat="1" ht="12.75">
      <c r="B47" s="1"/>
      <c r="C47" s="2"/>
      <c r="D47" s="2"/>
      <c r="E47" s="2"/>
      <c r="F47" s="3"/>
      <c r="G47" s="3"/>
      <c r="H47" s="3"/>
      <c r="I47" s="64"/>
    </row>
    <row r="48" spans="2:9" s="17" customFormat="1" ht="23.25" customHeight="1">
      <c r="B48" s="1"/>
      <c r="C48" s="2"/>
      <c r="D48" s="2"/>
      <c r="E48" s="2"/>
      <c r="F48" s="3"/>
      <c r="G48" s="3"/>
      <c r="H48" s="3"/>
      <c r="I48" s="64"/>
    </row>
    <row r="49" spans="2:9" s="15" customFormat="1" ht="12.75">
      <c r="B49" s="1"/>
      <c r="C49" s="2"/>
      <c r="D49" s="2"/>
      <c r="E49" s="2"/>
      <c r="F49" s="3"/>
      <c r="G49" s="3"/>
      <c r="H49" s="3"/>
      <c r="I49" s="64"/>
    </row>
    <row r="50" spans="2:9" s="17" customFormat="1" ht="23.25" customHeight="1">
      <c r="B50" s="1"/>
      <c r="C50" s="2"/>
      <c r="D50" s="2"/>
      <c r="E50" s="2"/>
      <c r="F50" s="3"/>
      <c r="G50" s="3"/>
      <c r="H50" s="3"/>
      <c r="I50" s="64"/>
    </row>
    <row r="51" spans="2:9" s="15" customFormat="1" ht="12.75">
      <c r="B51" s="1"/>
      <c r="C51" s="2"/>
      <c r="D51" s="2"/>
      <c r="E51" s="2"/>
      <c r="F51" s="3"/>
      <c r="G51" s="3"/>
      <c r="H51" s="3"/>
      <c r="I51" s="64"/>
    </row>
    <row r="52" spans="2:9" s="17" customFormat="1" ht="23.25" customHeight="1">
      <c r="B52" s="1"/>
      <c r="C52" s="2"/>
      <c r="D52" s="2"/>
      <c r="E52" s="2"/>
      <c r="F52" s="3"/>
      <c r="G52" s="3"/>
      <c r="H52" s="3"/>
      <c r="I52" s="64"/>
    </row>
    <row r="53" spans="2:9" s="15" customFormat="1" ht="12.75">
      <c r="B53" s="1"/>
      <c r="C53" s="2"/>
      <c r="D53" s="2"/>
      <c r="E53" s="2"/>
      <c r="F53" s="3"/>
      <c r="G53" s="3"/>
      <c r="H53" s="3"/>
      <c r="I53" s="64"/>
    </row>
    <row r="54" spans="2:9" s="17" customFormat="1" ht="23.25" customHeight="1">
      <c r="B54" s="1"/>
      <c r="C54" s="2"/>
      <c r="D54" s="2"/>
      <c r="E54" s="2"/>
      <c r="F54" s="3"/>
      <c r="G54" s="3"/>
      <c r="H54" s="3"/>
      <c r="I54" s="64"/>
    </row>
    <row r="55" spans="2:9" s="15" customFormat="1" ht="12.75">
      <c r="B55" s="1"/>
      <c r="C55" s="2"/>
      <c r="D55" s="2"/>
      <c r="E55" s="2"/>
      <c r="F55" s="3"/>
      <c r="G55" s="3"/>
      <c r="H55" s="3"/>
      <c r="I55" s="64"/>
    </row>
    <row r="56" spans="2:9" s="17" customFormat="1" ht="23.25" customHeight="1">
      <c r="B56" s="1"/>
      <c r="C56" s="2"/>
      <c r="D56" s="2"/>
      <c r="E56" s="2"/>
      <c r="F56" s="3"/>
      <c r="G56" s="3"/>
      <c r="H56" s="3"/>
      <c r="I56" s="64"/>
    </row>
    <row r="57" spans="2:9" s="15" customFormat="1" ht="12.75">
      <c r="B57" s="1"/>
      <c r="C57" s="2"/>
      <c r="D57" s="2"/>
      <c r="E57" s="2"/>
      <c r="F57" s="3"/>
      <c r="G57" s="3"/>
      <c r="H57" s="3"/>
      <c r="I57" s="64"/>
    </row>
    <row r="58" spans="2:9" s="17" customFormat="1" ht="23.25" customHeight="1">
      <c r="B58" s="1"/>
      <c r="C58" s="2"/>
      <c r="D58" s="2"/>
      <c r="E58" s="2"/>
      <c r="F58" s="3"/>
      <c r="G58" s="3"/>
      <c r="H58" s="3"/>
      <c r="I58" s="64"/>
    </row>
  </sheetData>
  <sheetProtection/>
  <mergeCells count="18">
    <mergeCell ref="G1:I1"/>
    <mergeCell ref="A2:I2"/>
    <mergeCell ref="A5:A6"/>
    <mergeCell ref="B6:C6"/>
    <mergeCell ref="E6:I6"/>
    <mergeCell ref="A7:A8"/>
    <mergeCell ref="B8:C8"/>
    <mergeCell ref="E8:I8"/>
    <mergeCell ref="A9:A10"/>
    <mergeCell ref="B10:C10"/>
    <mergeCell ref="E10:I10"/>
    <mergeCell ref="C15:E15"/>
    <mergeCell ref="A11:A12"/>
    <mergeCell ref="B12:C12"/>
    <mergeCell ref="E12:I12"/>
    <mergeCell ref="A13:A14"/>
    <mergeCell ref="B14:C14"/>
    <mergeCell ref="E14:I14"/>
  </mergeCells>
  <dataValidations count="1">
    <dataValidation type="whole" operator="equal" allowBlank="1" showInputMessage="1" showErrorMessage="1" sqref="H13 H5 H7 H9 H11">
      <formula1>O13</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45"/>
  <sheetViews>
    <sheetView zoomScalePageLayoutView="0" workbookViewId="0" topLeftCell="A1">
      <selection activeCell="A1" sqref="A1:IV16384"/>
    </sheetView>
  </sheetViews>
  <sheetFormatPr defaultColWidth="9.00390625" defaultRowHeight="12.75"/>
  <cols>
    <col min="1" max="1" width="4.125" style="66" customWidth="1"/>
    <col min="2" max="2" width="39.875" style="67" customWidth="1"/>
    <col min="3" max="3" width="11.875" style="67" customWidth="1"/>
    <col min="4" max="4" width="28.125" style="67" customWidth="1"/>
    <col min="5" max="5" width="13.00390625" style="68" customWidth="1"/>
    <col min="6" max="6" width="15.00390625" style="68" customWidth="1"/>
    <col min="7" max="7" width="13.625" style="68" customWidth="1"/>
    <col min="8" max="8" width="17.875" style="68" customWidth="1"/>
    <col min="9" max="16384" width="9.125" style="67" customWidth="1"/>
  </cols>
  <sheetData>
    <row r="1" spans="6:8" ht="44.25" customHeight="1">
      <c r="F1" s="111" t="s">
        <v>402</v>
      </c>
      <c r="G1" s="111"/>
      <c r="H1" s="111"/>
    </row>
    <row r="2" spans="1:8" ht="15.75">
      <c r="A2" s="112" t="s">
        <v>403</v>
      </c>
      <c r="B2" s="112"/>
      <c r="C2" s="112"/>
      <c r="D2" s="112"/>
      <c r="E2" s="112"/>
      <c r="F2" s="112"/>
      <c r="G2" s="112"/>
      <c r="H2" s="112"/>
    </row>
    <row r="3" spans="1:8" ht="12.75">
      <c r="A3"/>
      <c r="H3" s="69"/>
    </row>
    <row r="4" spans="1:8" ht="63.75">
      <c r="A4" s="70" t="s">
        <v>2</v>
      </c>
      <c r="B4" s="71" t="s">
        <v>3</v>
      </c>
      <c r="C4" s="71" t="s">
        <v>4</v>
      </c>
      <c r="D4" s="71" t="s">
        <v>5</v>
      </c>
      <c r="E4" s="72" t="s">
        <v>6</v>
      </c>
      <c r="F4" s="72" t="s">
        <v>7</v>
      </c>
      <c r="G4" s="72" t="s">
        <v>8</v>
      </c>
      <c r="H4" s="72" t="s">
        <v>9</v>
      </c>
    </row>
    <row r="5" spans="1:8" s="74" customFormat="1" ht="51">
      <c r="A5" s="73" t="s">
        <v>10</v>
      </c>
      <c r="B5" s="12" t="s">
        <v>404</v>
      </c>
      <c r="C5" s="12" t="s">
        <v>405</v>
      </c>
      <c r="D5" s="12" t="s">
        <v>281</v>
      </c>
      <c r="E5" s="13">
        <v>1230</v>
      </c>
      <c r="F5" s="13">
        <v>160</v>
      </c>
      <c r="G5" s="13">
        <v>1070</v>
      </c>
      <c r="H5" s="14">
        <v>1070</v>
      </c>
    </row>
    <row r="6" spans="1:8" s="17" customFormat="1" ht="23.25" customHeight="1">
      <c r="A6" s="83" t="s">
        <v>14</v>
      </c>
      <c r="B6" s="84"/>
      <c r="C6" s="16">
        <f>'[3]1'!E26</f>
        <v>91.5</v>
      </c>
      <c r="D6" s="110"/>
      <c r="E6" s="110"/>
      <c r="F6" s="110"/>
      <c r="G6" s="110"/>
      <c r="H6" s="110"/>
    </row>
    <row r="7" spans="1:8" s="74" customFormat="1" ht="25.5">
      <c r="A7" s="73" t="s">
        <v>15</v>
      </c>
      <c r="B7" s="12" t="s">
        <v>406</v>
      </c>
      <c r="C7" s="12" t="s">
        <v>407</v>
      </c>
      <c r="D7" s="12" t="s">
        <v>112</v>
      </c>
      <c r="E7" s="13">
        <v>6340</v>
      </c>
      <c r="F7" s="13">
        <v>3840</v>
      </c>
      <c r="G7" s="13">
        <v>2500</v>
      </c>
      <c r="H7" s="14">
        <v>2500</v>
      </c>
    </row>
    <row r="8" spans="1:8" s="17" customFormat="1" ht="23.25" customHeight="1">
      <c r="A8" s="83" t="s">
        <v>14</v>
      </c>
      <c r="B8" s="84"/>
      <c r="C8" s="16">
        <f>'[3]2'!E26</f>
        <v>88</v>
      </c>
      <c r="D8" s="110"/>
      <c r="E8" s="110"/>
      <c r="F8" s="110"/>
      <c r="G8" s="110"/>
      <c r="H8" s="110"/>
    </row>
    <row r="9" spans="1:8" s="74" customFormat="1" ht="38.25">
      <c r="A9" s="21" t="s">
        <v>19</v>
      </c>
      <c r="B9" s="19" t="s">
        <v>122</v>
      </c>
      <c r="C9" s="19" t="s">
        <v>123</v>
      </c>
      <c r="D9" s="19" t="s">
        <v>124</v>
      </c>
      <c r="E9" s="13">
        <v>27065</v>
      </c>
      <c r="F9" s="13">
        <v>21825</v>
      </c>
      <c r="G9" s="13">
        <v>5240</v>
      </c>
      <c r="H9" s="13">
        <v>3500</v>
      </c>
    </row>
    <row r="10" spans="1:8" s="17" customFormat="1" ht="23.25" customHeight="1">
      <c r="A10" s="83" t="s">
        <v>14</v>
      </c>
      <c r="B10" s="84"/>
      <c r="C10" s="16">
        <f>'[3]3'!E26</f>
        <v>72</v>
      </c>
      <c r="D10" s="110"/>
      <c r="E10" s="110"/>
      <c r="F10" s="110"/>
      <c r="G10" s="110"/>
      <c r="H10" s="110"/>
    </row>
    <row r="11" spans="1:8" s="74" customFormat="1" ht="25.5">
      <c r="A11" s="21" t="s">
        <v>22</v>
      </c>
      <c r="B11" s="12" t="s">
        <v>408</v>
      </c>
      <c r="C11" s="12" t="s">
        <v>12</v>
      </c>
      <c r="D11" s="12" t="s">
        <v>314</v>
      </c>
      <c r="E11" s="13">
        <v>3700</v>
      </c>
      <c r="F11" s="13">
        <v>1600</v>
      </c>
      <c r="G11" s="13">
        <v>2100</v>
      </c>
      <c r="H11" s="14">
        <v>2100</v>
      </c>
    </row>
    <row r="12" spans="1:8" s="17" customFormat="1" ht="23.25" customHeight="1">
      <c r="A12" s="83" t="s">
        <v>14</v>
      </c>
      <c r="B12" s="84"/>
      <c r="C12" s="16">
        <f>'[3]4'!E26</f>
        <v>94</v>
      </c>
      <c r="D12" s="110"/>
      <c r="E12" s="110"/>
      <c r="F12" s="110"/>
      <c r="G12" s="110"/>
      <c r="H12" s="110"/>
    </row>
    <row r="13" spans="1:8" s="74" customFormat="1" ht="38.25">
      <c r="A13" s="21" t="s">
        <v>26</v>
      </c>
      <c r="B13" s="12" t="s">
        <v>409</v>
      </c>
      <c r="C13" s="12" t="s">
        <v>410</v>
      </c>
      <c r="D13" s="12" t="s">
        <v>18</v>
      </c>
      <c r="E13" s="13">
        <v>11918</v>
      </c>
      <c r="F13" s="13">
        <v>9450</v>
      </c>
      <c r="G13" s="13">
        <v>2468</v>
      </c>
      <c r="H13" s="14">
        <v>1450</v>
      </c>
    </row>
    <row r="14" spans="1:8" s="17" customFormat="1" ht="23.25" customHeight="1">
      <c r="A14" s="83" t="s">
        <v>14</v>
      </c>
      <c r="B14" s="84"/>
      <c r="C14" s="16">
        <f>'[3]5'!E26</f>
        <v>72.5</v>
      </c>
      <c r="D14" s="110"/>
      <c r="E14" s="110"/>
      <c r="F14" s="110"/>
      <c r="G14" s="110"/>
      <c r="H14" s="110"/>
    </row>
    <row r="15" spans="1:8" s="74" customFormat="1" ht="38.25">
      <c r="A15" s="21" t="s">
        <v>30</v>
      </c>
      <c r="B15" s="12" t="s">
        <v>411</v>
      </c>
      <c r="C15" s="12" t="s">
        <v>412</v>
      </c>
      <c r="D15" s="12" t="s">
        <v>104</v>
      </c>
      <c r="E15" s="13">
        <v>13955</v>
      </c>
      <c r="F15" s="13">
        <v>9635</v>
      </c>
      <c r="G15" s="13">
        <v>4320</v>
      </c>
      <c r="H15" s="14">
        <v>3430</v>
      </c>
    </row>
    <row r="16" spans="1:8" s="17" customFormat="1" ht="23.25" customHeight="1">
      <c r="A16" s="83" t="s">
        <v>14</v>
      </c>
      <c r="B16" s="84"/>
      <c r="C16" s="16">
        <f>'[3]6'!E26</f>
        <v>80</v>
      </c>
      <c r="D16" s="110"/>
      <c r="E16" s="110"/>
      <c r="F16" s="110"/>
      <c r="G16" s="110"/>
      <c r="H16" s="110"/>
    </row>
    <row r="17" spans="1:8" s="74" customFormat="1" ht="25.5">
      <c r="A17" s="21" t="s">
        <v>34</v>
      </c>
      <c r="B17" s="12" t="s">
        <v>413</v>
      </c>
      <c r="C17" s="12" t="s">
        <v>414</v>
      </c>
      <c r="D17" s="12" t="s">
        <v>314</v>
      </c>
      <c r="E17" s="13">
        <v>4785</v>
      </c>
      <c r="F17" s="13">
        <v>3600</v>
      </c>
      <c r="G17" s="13">
        <v>1185</v>
      </c>
      <c r="H17" s="14">
        <v>1000</v>
      </c>
    </row>
    <row r="18" spans="1:8" s="17" customFormat="1" ht="23.25" customHeight="1">
      <c r="A18" s="83" t="s">
        <v>14</v>
      </c>
      <c r="B18" s="84"/>
      <c r="C18" s="16">
        <f>'[3]7'!E26</f>
        <v>72</v>
      </c>
      <c r="D18" s="110"/>
      <c r="E18" s="110"/>
      <c r="F18" s="110"/>
      <c r="G18" s="110"/>
      <c r="H18" s="110"/>
    </row>
    <row r="19" spans="1:8" s="74" customFormat="1" ht="38.25">
      <c r="A19" s="21" t="s">
        <v>37</v>
      </c>
      <c r="B19" s="12" t="s">
        <v>415</v>
      </c>
      <c r="C19" s="12" t="s">
        <v>69</v>
      </c>
      <c r="D19" s="12" t="s">
        <v>274</v>
      </c>
      <c r="E19" s="13">
        <v>14870</v>
      </c>
      <c r="F19" s="13">
        <v>9870</v>
      </c>
      <c r="G19" s="13">
        <v>5000</v>
      </c>
      <c r="H19" s="14">
        <v>3550</v>
      </c>
    </row>
    <row r="20" spans="1:8" s="17" customFormat="1" ht="23.25" customHeight="1">
      <c r="A20" s="83" t="s">
        <v>14</v>
      </c>
      <c r="B20" s="84"/>
      <c r="C20" s="16">
        <f>'[3]8'!E26</f>
        <v>74</v>
      </c>
      <c r="D20" s="110"/>
      <c r="E20" s="110"/>
      <c r="F20" s="110"/>
      <c r="G20" s="110"/>
      <c r="H20" s="110"/>
    </row>
    <row r="21" spans="1:8" s="74" customFormat="1" ht="51">
      <c r="A21" s="21" t="s">
        <v>42</v>
      </c>
      <c r="B21" s="12" t="s">
        <v>416</v>
      </c>
      <c r="C21" s="12" t="s">
        <v>414</v>
      </c>
      <c r="D21" s="12" t="s">
        <v>281</v>
      </c>
      <c r="E21" s="13">
        <v>1100</v>
      </c>
      <c r="F21" s="13">
        <v>200</v>
      </c>
      <c r="G21" s="13">
        <v>900</v>
      </c>
      <c r="H21" s="14">
        <v>900</v>
      </c>
    </row>
    <row r="22" spans="1:8" s="17" customFormat="1" ht="23.25" customHeight="1">
      <c r="A22" s="83" t="s">
        <v>14</v>
      </c>
      <c r="B22" s="84"/>
      <c r="C22" s="16">
        <f>'[3]9'!E26</f>
        <v>90</v>
      </c>
      <c r="D22" s="110"/>
      <c r="E22" s="110"/>
      <c r="F22" s="110"/>
      <c r="G22" s="110"/>
      <c r="H22" s="110"/>
    </row>
    <row r="23" spans="1:8" s="74" customFormat="1" ht="51">
      <c r="A23" s="21" t="s">
        <v>45</v>
      </c>
      <c r="B23" s="12" t="s">
        <v>417</v>
      </c>
      <c r="C23" s="12" t="s">
        <v>418</v>
      </c>
      <c r="D23" s="12" t="s">
        <v>281</v>
      </c>
      <c r="E23" s="13">
        <v>2060</v>
      </c>
      <c r="F23" s="13">
        <v>660</v>
      </c>
      <c r="G23" s="13">
        <v>1400</v>
      </c>
      <c r="H23" s="14">
        <v>1400</v>
      </c>
    </row>
    <row r="24" spans="1:8" s="17" customFormat="1" ht="23.25" customHeight="1">
      <c r="A24" s="83" t="s">
        <v>14</v>
      </c>
      <c r="B24" s="84"/>
      <c r="C24" s="16">
        <f>'[3]10'!E26</f>
        <v>81.5</v>
      </c>
      <c r="D24" s="110"/>
      <c r="E24" s="110"/>
      <c r="F24" s="110"/>
      <c r="G24" s="110"/>
      <c r="H24" s="110"/>
    </row>
    <row r="25" spans="1:8" s="74" customFormat="1" ht="38.25">
      <c r="A25" s="21" t="s">
        <v>48</v>
      </c>
      <c r="B25" s="19" t="s">
        <v>419</v>
      </c>
      <c r="C25" s="19" t="s">
        <v>420</v>
      </c>
      <c r="D25" s="19" t="s">
        <v>51</v>
      </c>
      <c r="E25" s="13">
        <v>26700</v>
      </c>
      <c r="F25" s="13">
        <v>21700</v>
      </c>
      <c r="G25" s="13">
        <v>5000</v>
      </c>
      <c r="H25" s="13">
        <v>5000</v>
      </c>
    </row>
    <row r="26" spans="1:8" s="17" customFormat="1" ht="23.25" customHeight="1">
      <c r="A26" s="83" t="s">
        <v>14</v>
      </c>
      <c r="B26" s="84"/>
      <c r="C26" s="16">
        <f>'[3]11'!E26</f>
        <v>92</v>
      </c>
      <c r="D26" s="110"/>
      <c r="E26" s="110"/>
      <c r="F26" s="110"/>
      <c r="G26" s="110"/>
      <c r="H26" s="110"/>
    </row>
    <row r="27" spans="1:8" s="74" customFormat="1" ht="51">
      <c r="A27" s="21" t="s">
        <v>52</v>
      </c>
      <c r="B27" s="12" t="s">
        <v>131</v>
      </c>
      <c r="C27" s="12" t="s">
        <v>54</v>
      </c>
      <c r="D27" s="12" t="s">
        <v>132</v>
      </c>
      <c r="E27" s="13">
        <v>17897</v>
      </c>
      <c r="F27" s="13">
        <v>12902</v>
      </c>
      <c r="G27" s="13">
        <v>4995</v>
      </c>
      <c r="H27" s="14">
        <v>3200</v>
      </c>
    </row>
    <row r="28" spans="1:8" s="17" customFormat="1" ht="23.25" customHeight="1">
      <c r="A28" s="83" t="s">
        <v>14</v>
      </c>
      <c r="B28" s="84"/>
      <c r="C28" s="16">
        <f>'[3]12'!E26</f>
        <v>79</v>
      </c>
      <c r="D28" s="85"/>
      <c r="E28" s="85"/>
      <c r="F28" s="85"/>
      <c r="G28" s="85"/>
      <c r="H28" s="85"/>
    </row>
    <row r="29" spans="1:8" ht="12.75">
      <c r="A29" s="75"/>
      <c r="B29" s="108" t="s">
        <v>164</v>
      </c>
      <c r="C29" s="108"/>
      <c r="D29" s="109"/>
      <c r="E29" s="76">
        <f>SUM(E5:E27)</f>
        <v>131620</v>
      </c>
      <c r="F29" s="76">
        <f>SUM(F5:F27)</f>
        <v>95442</v>
      </c>
      <c r="G29" s="76">
        <f>SUM(G5:G27)</f>
        <v>36178</v>
      </c>
      <c r="H29" s="76">
        <f>SUM(H5:H27)</f>
        <v>29100</v>
      </c>
    </row>
    <row r="30" spans="1:8" ht="12.75">
      <c r="A30" s="77"/>
      <c r="B30" s="78"/>
      <c r="C30" s="79"/>
      <c r="D30" s="79"/>
      <c r="E30" s="69"/>
      <c r="F30" s="69"/>
      <c r="G30" s="69"/>
      <c r="H30" s="69"/>
    </row>
    <row r="31" spans="1:8" ht="12.75">
      <c r="A31" s="80"/>
      <c r="B31" s="79"/>
      <c r="C31" s="79"/>
      <c r="D31" s="79"/>
      <c r="E31" s="69"/>
      <c r="F31" s="69"/>
      <c r="G31" s="69"/>
      <c r="H31" s="69"/>
    </row>
    <row r="32" spans="1:8" ht="12.75">
      <c r="A32" s="80"/>
      <c r="B32" s="79"/>
      <c r="C32" s="79"/>
      <c r="D32" s="79"/>
      <c r="E32" s="69"/>
      <c r="F32" s="69"/>
      <c r="G32" s="69"/>
      <c r="H32" s="69"/>
    </row>
    <row r="33" spans="1:8" ht="12.75">
      <c r="A33" s="80"/>
      <c r="B33" s="79"/>
      <c r="C33" s="79"/>
      <c r="D33" s="79"/>
      <c r="E33" s="69"/>
      <c r="F33" s="69"/>
      <c r="G33" s="69"/>
      <c r="H33" s="69"/>
    </row>
    <row r="34" spans="1:8" ht="12.75">
      <c r="A34" s="80"/>
      <c r="B34" s="79"/>
      <c r="C34" s="79"/>
      <c r="D34" s="79"/>
      <c r="E34" s="69"/>
      <c r="F34" s="69"/>
      <c r="G34" s="69"/>
      <c r="H34" s="69"/>
    </row>
    <row r="35" spans="1:8" ht="12.75">
      <c r="A35" s="80"/>
      <c r="B35" s="79"/>
      <c r="C35" s="79"/>
      <c r="D35" s="79"/>
      <c r="E35" s="69"/>
      <c r="F35" s="69"/>
      <c r="G35" s="69"/>
      <c r="H35" s="69"/>
    </row>
    <row r="36" spans="1:8" ht="12.75">
      <c r="A36" s="80"/>
      <c r="B36" s="79"/>
      <c r="C36" s="79"/>
      <c r="D36" s="79"/>
      <c r="E36" s="69"/>
      <c r="F36" s="69"/>
      <c r="G36" s="69"/>
      <c r="H36" s="69"/>
    </row>
    <row r="37" spans="1:8" ht="12.75">
      <c r="A37" s="80"/>
      <c r="B37" s="79"/>
      <c r="C37" s="79"/>
      <c r="D37" s="79"/>
      <c r="E37" s="69"/>
      <c r="F37" s="69"/>
      <c r="G37" s="69"/>
      <c r="H37" s="69"/>
    </row>
    <row r="38" spans="1:8" ht="12.75">
      <c r="A38" s="80"/>
      <c r="B38" s="79"/>
      <c r="C38" s="79"/>
      <c r="D38" s="79"/>
      <c r="E38" s="69"/>
      <c r="F38" s="69"/>
      <c r="G38" s="69"/>
      <c r="H38" s="69"/>
    </row>
    <row r="39" spans="1:8" ht="12.75">
      <c r="A39" s="80"/>
      <c r="B39" s="79"/>
      <c r="C39" s="79"/>
      <c r="D39" s="79"/>
      <c r="E39" s="69"/>
      <c r="F39" s="69"/>
      <c r="G39" s="69"/>
      <c r="H39" s="69"/>
    </row>
    <row r="40" spans="1:8" ht="12.75">
      <c r="A40" s="80"/>
      <c r="B40" s="79"/>
      <c r="C40" s="79"/>
      <c r="D40" s="79"/>
      <c r="E40" s="69"/>
      <c r="F40" s="69"/>
      <c r="G40" s="69"/>
      <c r="H40" s="69"/>
    </row>
    <row r="41" spans="1:8" ht="12.75">
      <c r="A41" s="80"/>
      <c r="B41" s="79"/>
      <c r="C41" s="79"/>
      <c r="D41" s="79"/>
      <c r="E41" s="69"/>
      <c r="F41" s="69"/>
      <c r="G41" s="69"/>
      <c r="H41" s="69"/>
    </row>
    <row r="42" spans="1:8" ht="12.75">
      <c r="A42" s="80"/>
      <c r="B42" s="79"/>
      <c r="C42" s="79"/>
      <c r="D42" s="79"/>
      <c r="E42" s="69"/>
      <c r="F42" s="69"/>
      <c r="G42" s="69"/>
      <c r="H42" s="69"/>
    </row>
    <row r="43" spans="1:8" ht="12.75">
      <c r="A43" s="80"/>
      <c r="B43" s="79"/>
      <c r="C43" s="79"/>
      <c r="D43" s="79"/>
      <c r="E43" s="69"/>
      <c r="F43" s="69"/>
      <c r="G43" s="69"/>
      <c r="H43" s="69"/>
    </row>
    <row r="44" spans="1:8" ht="12.75">
      <c r="A44" s="80"/>
      <c r="B44" s="79"/>
      <c r="C44" s="79"/>
      <c r="D44" s="79"/>
      <c r="E44" s="69"/>
      <c r="F44" s="69"/>
      <c r="G44" s="69"/>
      <c r="H44" s="69"/>
    </row>
    <row r="45" spans="1:8" ht="12.75">
      <c r="A45" s="80"/>
      <c r="B45" s="79"/>
      <c r="C45" s="79"/>
      <c r="D45" s="79"/>
      <c r="E45" s="69"/>
      <c r="F45" s="69"/>
      <c r="G45" s="69"/>
      <c r="H45" s="69"/>
    </row>
  </sheetData>
  <sheetProtection/>
  <mergeCells count="27">
    <mergeCell ref="F1:H1"/>
    <mergeCell ref="A2:H2"/>
    <mergeCell ref="A6:B6"/>
    <mergeCell ref="D6:H6"/>
    <mergeCell ref="A12:B12"/>
    <mergeCell ref="D12:H12"/>
    <mergeCell ref="A14:B14"/>
    <mergeCell ref="D14:H14"/>
    <mergeCell ref="A8:B8"/>
    <mergeCell ref="D8:H8"/>
    <mergeCell ref="A10:B10"/>
    <mergeCell ref="D10:H10"/>
    <mergeCell ref="A20:B20"/>
    <mergeCell ref="D20:H20"/>
    <mergeCell ref="A22:B22"/>
    <mergeCell ref="D22:H22"/>
    <mergeCell ref="A16:B16"/>
    <mergeCell ref="D16:H16"/>
    <mergeCell ref="A18:B18"/>
    <mergeCell ref="D18:H18"/>
    <mergeCell ref="A28:B28"/>
    <mergeCell ref="D28:H28"/>
    <mergeCell ref="B29:D29"/>
    <mergeCell ref="A24:B24"/>
    <mergeCell ref="D24:H24"/>
    <mergeCell ref="A26:B26"/>
    <mergeCell ref="D26:H26"/>
  </mergeCells>
  <dataValidations count="2">
    <dataValidation type="whole" operator="equal" allowBlank="1" showInputMessage="1" showErrorMessage="1" sqref="G5 G7 G9 G11 G13 G15 G21 G23 G25 G27 G17">
      <formula1>J5</formula1>
    </dataValidation>
    <dataValidation type="whole" operator="equal" allowBlank="1" showInputMessage="1" showErrorMessage="1" sqref="G19">
      <formula1>L19</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16"/>
  <sheetViews>
    <sheetView tabSelected="1" zoomScalePageLayoutView="0" workbookViewId="0" topLeftCell="A1">
      <selection activeCell="D20" sqref="D20"/>
    </sheetView>
  </sheetViews>
  <sheetFormatPr defaultColWidth="9.00390625" defaultRowHeight="12.75"/>
  <cols>
    <col min="1" max="1" width="4.125" style="66" customWidth="1"/>
    <col min="2" max="2" width="39.875" style="67" customWidth="1"/>
    <col min="3" max="3" width="11.875" style="67" customWidth="1"/>
    <col min="4" max="4" width="28.125" style="67" customWidth="1"/>
    <col min="5" max="5" width="13.00390625" style="68" customWidth="1"/>
    <col min="6" max="6" width="15.00390625" style="68" customWidth="1"/>
    <col min="7" max="7" width="13.625" style="68" customWidth="1"/>
    <col min="8" max="8" width="15.75390625" style="68" customWidth="1"/>
    <col min="9" max="16384" width="9.125" style="67" customWidth="1"/>
  </cols>
  <sheetData>
    <row r="1" spans="6:8" ht="46.5" customHeight="1">
      <c r="F1" s="111" t="s">
        <v>421</v>
      </c>
      <c r="G1" s="111"/>
      <c r="H1" s="111"/>
    </row>
    <row r="2" spans="1:8" ht="15.75">
      <c r="A2" s="112" t="s">
        <v>422</v>
      </c>
      <c r="B2" s="112"/>
      <c r="C2" s="112"/>
      <c r="D2" s="112"/>
      <c r="E2" s="112"/>
      <c r="F2" s="112"/>
      <c r="G2" s="112"/>
      <c r="H2" s="112"/>
    </row>
    <row r="3" spans="1:8" ht="12.75">
      <c r="A3"/>
      <c r="H3" s="69"/>
    </row>
    <row r="4" spans="1:8" ht="63.75">
      <c r="A4" s="70" t="s">
        <v>2</v>
      </c>
      <c r="B4" s="71" t="s">
        <v>3</v>
      </c>
      <c r="C4" s="71" t="s">
        <v>4</v>
      </c>
      <c r="D4" s="71" t="s">
        <v>5</v>
      </c>
      <c r="E4" s="72" t="s">
        <v>6</v>
      </c>
      <c r="F4" s="72" t="s">
        <v>7</v>
      </c>
      <c r="G4" s="72" t="s">
        <v>8</v>
      </c>
      <c r="H4" s="72" t="s">
        <v>9</v>
      </c>
    </row>
    <row r="5" spans="1:8" ht="25.5">
      <c r="A5" s="21" t="s">
        <v>10</v>
      </c>
      <c r="B5" s="12" t="s">
        <v>423</v>
      </c>
      <c r="C5" s="12" t="s">
        <v>424</v>
      </c>
      <c r="D5" s="12" t="s">
        <v>369</v>
      </c>
      <c r="E5" s="14">
        <v>5000</v>
      </c>
      <c r="F5" s="14">
        <v>4000</v>
      </c>
      <c r="G5" s="14">
        <v>1000</v>
      </c>
      <c r="H5" s="14">
        <v>500</v>
      </c>
    </row>
    <row r="6" spans="1:8" s="17" customFormat="1" ht="23.25" customHeight="1">
      <c r="A6" s="83" t="s">
        <v>14</v>
      </c>
      <c r="B6" s="84"/>
      <c r="C6" s="16">
        <f>'[4]1'!E26</f>
        <v>63</v>
      </c>
      <c r="D6" s="110"/>
      <c r="E6" s="110"/>
      <c r="F6" s="110"/>
      <c r="G6" s="110"/>
      <c r="H6" s="110"/>
    </row>
    <row r="7" spans="1:8" ht="25.5">
      <c r="A7" s="21" t="s">
        <v>15</v>
      </c>
      <c r="B7" s="12" t="s">
        <v>425</v>
      </c>
      <c r="C7" s="12" t="s">
        <v>111</v>
      </c>
      <c r="D7" s="12" t="s">
        <v>369</v>
      </c>
      <c r="E7" s="14">
        <v>5000</v>
      </c>
      <c r="F7" s="14">
        <v>4000</v>
      </c>
      <c r="G7" s="14">
        <v>1000</v>
      </c>
      <c r="H7" s="14">
        <v>0</v>
      </c>
    </row>
    <row r="8" spans="1:8" s="17" customFormat="1" ht="23.25" customHeight="1">
      <c r="A8" s="83" t="s">
        <v>14</v>
      </c>
      <c r="B8" s="84"/>
      <c r="C8" s="16">
        <f>'[4]2'!E26</f>
        <v>54</v>
      </c>
      <c r="D8" s="110"/>
      <c r="E8" s="110"/>
      <c r="F8" s="110"/>
      <c r="G8" s="110"/>
      <c r="H8" s="110"/>
    </row>
    <row r="9" spans="1:8" ht="25.5">
      <c r="A9" s="21" t="s">
        <v>19</v>
      </c>
      <c r="B9" s="12" t="s">
        <v>426</v>
      </c>
      <c r="C9" s="12" t="s">
        <v>54</v>
      </c>
      <c r="D9" s="12" t="s">
        <v>369</v>
      </c>
      <c r="E9" s="14">
        <v>5000</v>
      </c>
      <c r="F9" s="14">
        <v>4000</v>
      </c>
      <c r="G9" s="14">
        <v>1000</v>
      </c>
      <c r="H9" s="14">
        <v>0</v>
      </c>
    </row>
    <row r="10" spans="1:8" s="17" customFormat="1" ht="23.25" customHeight="1">
      <c r="A10" s="83" t="s">
        <v>14</v>
      </c>
      <c r="B10" s="84"/>
      <c r="C10" s="16">
        <f>'[4]3'!E26</f>
        <v>57</v>
      </c>
      <c r="D10" s="110"/>
      <c r="E10" s="110"/>
      <c r="F10" s="110"/>
      <c r="G10" s="110"/>
      <c r="H10" s="110"/>
    </row>
    <row r="11" spans="1:8" ht="38.25">
      <c r="A11" s="21" t="s">
        <v>22</v>
      </c>
      <c r="B11" s="12" t="s">
        <v>427</v>
      </c>
      <c r="C11" s="12" t="s">
        <v>428</v>
      </c>
      <c r="D11" s="12" t="s">
        <v>380</v>
      </c>
      <c r="E11" s="14">
        <v>1524</v>
      </c>
      <c r="F11" s="14">
        <v>624</v>
      </c>
      <c r="G11" s="14">
        <v>900</v>
      </c>
      <c r="H11" s="14">
        <v>480</v>
      </c>
    </row>
    <row r="12" spans="1:8" s="17" customFormat="1" ht="23.25" customHeight="1">
      <c r="A12" s="83" t="s">
        <v>14</v>
      </c>
      <c r="B12" s="84"/>
      <c r="C12" s="16">
        <f>'[4]4'!E26</f>
        <v>73</v>
      </c>
      <c r="D12" s="110"/>
      <c r="E12" s="110"/>
      <c r="F12" s="110"/>
      <c r="G12" s="110"/>
      <c r="H12" s="110"/>
    </row>
    <row r="13" spans="1:8" ht="25.5">
      <c r="A13" s="21" t="s">
        <v>26</v>
      </c>
      <c r="B13" s="12" t="s">
        <v>429</v>
      </c>
      <c r="C13" s="12" t="s">
        <v>54</v>
      </c>
      <c r="D13" s="12" t="s">
        <v>430</v>
      </c>
      <c r="E13" s="14">
        <v>3441</v>
      </c>
      <c r="F13" s="14">
        <v>1520</v>
      </c>
      <c r="G13" s="14">
        <v>1921</v>
      </c>
      <c r="H13" s="14">
        <v>590</v>
      </c>
    </row>
    <row r="14" spans="1:8" s="17" customFormat="1" ht="23.25" customHeight="1">
      <c r="A14" s="83" t="s">
        <v>14</v>
      </c>
      <c r="B14" s="84"/>
      <c r="C14" s="16">
        <f>'[4]5'!E26</f>
        <v>62</v>
      </c>
      <c r="D14" s="85"/>
      <c r="E14" s="85"/>
      <c r="F14" s="85"/>
      <c r="G14" s="85"/>
      <c r="H14" s="85"/>
    </row>
    <row r="15" spans="1:8" ht="12.75">
      <c r="A15" s="81"/>
      <c r="B15" s="113" t="s">
        <v>164</v>
      </c>
      <c r="C15" s="113"/>
      <c r="D15" s="114"/>
      <c r="E15" s="76">
        <f>SUM(E5:E13)</f>
        <v>19965</v>
      </c>
      <c r="F15" s="76">
        <f>SUM(F5:F13)</f>
        <v>14144</v>
      </c>
      <c r="G15" s="76">
        <f>SUM(G5:G13)</f>
        <v>5821</v>
      </c>
      <c r="H15" s="76">
        <f>H5+H7+H9+H11+H13</f>
        <v>1570</v>
      </c>
    </row>
    <row r="16" spans="1:8" ht="7.5" customHeight="1">
      <c r="A16" s="82"/>
      <c r="B16" s="78"/>
      <c r="C16" s="79"/>
      <c r="D16" s="79"/>
      <c r="E16" s="69"/>
      <c r="F16" s="69"/>
      <c r="G16" s="69"/>
      <c r="H16" s="69"/>
    </row>
  </sheetData>
  <sheetProtection/>
  <mergeCells count="13">
    <mergeCell ref="F1:H1"/>
    <mergeCell ref="A2:H2"/>
    <mergeCell ref="A6:B6"/>
    <mergeCell ref="D6:H6"/>
    <mergeCell ref="B15:D15"/>
    <mergeCell ref="A12:B12"/>
    <mergeCell ref="D12:H12"/>
    <mergeCell ref="A14:B14"/>
    <mergeCell ref="D14:H14"/>
    <mergeCell ref="A8:B8"/>
    <mergeCell ref="D8:H8"/>
    <mergeCell ref="A10:B10"/>
    <mergeCell ref="D10:H10"/>
  </mergeCells>
  <dataValidations count="1">
    <dataValidation type="whole" operator="equal" allowBlank="1" showInputMessage="1" showErrorMessage="1" sqref="G5 G7 G9 G11 G13">
      <formula1>L5</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Cieszyn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Henryk Pieszka</dc:creator>
  <cp:keywords/>
  <dc:description/>
  <cp:lastModifiedBy>stefkak</cp:lastModifiedBy>
  <dcterms:created xsi:type="dcterms:W3CDTF">2009-04-15T11:48:31Z</dcterms:created>
  <dcterms:modified xsi:type="dcterms:W3CDTF">2009-04-15T12:10:17Z</dcterms:modified>
  <cp:category/>
  <cp:version/>
  <cp:contentType/>
  <cp:contentStatus/>
</cp:coreProperties>
</file>