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Pomoc społeczna II termin 2009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>
    <definedName name="_xlnm.Print_Titles" localSheetId="0">'Pomoc społeczna II termin 2009'!$4:$4</definedName>
  </definedNames>
  <calcPr fullCalcOnLoad="1"/>
</workbook>
</file>

<file path=xl/sharedStrings.xml><?xml version="1.0" encoding="utf-8"?>
<sst xmlns="http://schemas.openxmlformats.org/spreadsheetml/2006/main" count="857" uniqueCount="110">
  <si>
    <t>ZESTAWIENIE WNIOSKÓW /KONKURS 2008-2009 II termin/ - Pomoc społeczna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</si>
  <si>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</si>
  <si>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</si>
  <si>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</si>
  <si>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</si>
  <si>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</si>
  <si>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</si>
  <si>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</si>
  <si>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</si>
  <si>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Działania pomocowe - opieka całodobowa</t>
  </si>
  <si>
    <t>01.IV-15.XI 09</t>
  </si>
  <si>
    <t>Fundacja Dobrego Pasterza</t>
  </si>
  <si>
    <t>2</t>
  </si>
  <si>
    <t>Pomoc-wsparcie-nadzieja</t>
  </si>
  <si>
    <t>IV-XII 2009</t>
  </si>
  <si>
    <t>Fundacja św. Antoniego</t>
  </si>
  <si>
    <t>3</t>
  </si>
  <si>
    <t>IV Beskidzki Rajd Górski z okazji Europejskiego Dnia Godności Osoby Niepełnosprawnej</t>
  </si>
  <si>
    <t>V 2009</t>
  </si>
  <si>
    <t>Oddział Regionalny Olimpiady Specjalne Polska Beskidzkie</t>
  </si>
  <si>
    <t>4</t>
  </si>
  <si>
    <t>Spotkanie bożonarodzeniowe "Wigilijka"</t>
  </si>
  <si>
    <t>XII 2009</t>
  </si>
  <si>
    <t>Polski Związek Głuchych Oddział Śląski w Katowicach</t>
  </si>
  <si>
    <t>5</t>
  </si>
  <si>
    <t>Jak pomagać niewidomym - kontynuacja zadania</t>
  </si>
  <si>
    <t>VI-X 2009</t>
  </si>
  <si>
    <t>Polski Związek Niewidomych Okręg Śląski Koło w Cieszynie</t>
  </si>
  <si>
    <t>6</t>
  </si>
  <si>
    <t>01.IV - 15.XI 09</t>
  </si>
  <si>
    <t>Rzymskokatolicka Parafia Dobrego Pasterza</t>
  </si>
  <si>
    <t>7</t>
  </si>
  <si>
    <t>Działania związane z problemami społecznymi - działania z zakresu wsparcia osób niepełnosprawnych, ze szczególnym uwzględnieniem osób chorych psychicznie</t>
  </si>
  <si>
    <t>8</t>
  </si>
  <si>
    <t>01.IX-20.XII 09</t>
  </si>
  <si>
    <t>Stowarzyszenie Amazonek</t>
  </si>
  <si>
    <t>9</t>
  </si>
  <si>
    <t>Wolontariat hospicyjny jako pomoc kompleksowa</t>
  </si>
  <si>
    <t>III-X 2009</t>
  </si>
  <si>
    <t>Stowarzyszenie Przyjaciół Chorych "Hospicjum" im. Łukasza Ewangelisty</t>
  </si>
  <si>
    <t>10</t>
  </si>
  <si>
    <t>Centrum Informacyjno-Konsultacyjne dla Osób Niepełnosprawnych i ich Rodzin</t>
  </si>
  <si>
    <t>I-XII 2009</t>
  </si>
  <si>
    <t>Stowarzyszenie Rehabilitacji Kultury Fizycznej, Turystyki i Integracji Osób Niepełnosprawnych w Cieszynie</t>
  </si>
  <si>
    <t>11</t>
  </si>
  <si>
    <t>Obóz rekreacyjno-sportowy dla osób niepełnosprawnych w starszym wieku</t>
  </si>
  <si>
    <t>IV 2009</t>
  </si>
  <si>
    <t>12</t>
  </si>
  <si>
    <t>Wieczór Wigilijny dla Osób Niepełnosprawnych</t>
  </si>
  <si>
    <t>13</t>
  </si>
  <si>
    <t>Klub Środowiskowy dla Dzieci</t>
  </si>
  <si>
    <t>14</t>
  </si>
  <si>
    <t>Grupa wsparcia dla dzieci i młodzieży z rodzin dysfunkcyjnych</t>
  </si>
  <si>
    <t>Towarzystwo Przyjaciół Dzieci Oddział Powiatowy w Cieszynie</t>
  </si>
  <si>
    <t>15</t>
  </si>
  <si>
    <t>I Turniej Rekreacyjny Rodzin Zastępczych</t>
  </si>
  <si>
    <t>IX-X 2009</t>
  </si>
  <si>
    <t>16</t>
  </si>
  <si>
    <t>Konsultacje psychologiczno-pedagogiczne dla rodzin z problemami, niewydolnych wychowawczo, rodzin zastępczych</t>
  </si>
  <si>
    <t>17</t>
  </si>
  <si>
    <t>Ośrodek Pracy Środowiskowej w Koniakowie-Kosarzyskach</t>
  </si>
  <si>
    <t>IX-XII 2009</t>
  </si>
  <si>
    <t>18</t>
  </si>
  <si>
    <t>Spotkania informacyjno-edukacyjne dla rodzin zastępczych dot. Problemów wychowawczych</t>
  </si>
  <si>
    <t>RAZEM:</t>
  </si>
  <si>
    <t>Proponowana kwota</t>
  </si>
  <si>
    <t>Opinia merytoryczna (ilość pkt. z karty oceny):</t>
  </si>
  <si>
    <t>KARTA OCENY OFERTY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</si>
  <si>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</si>
  <si>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</si>
  <si>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</si>
  <si>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</si>
  <si>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</si>
  <si>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</si>
  <si>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</si>
  <si>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</si>
  <si>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</si>
  <si>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</si>
  <si>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</si>
  <si>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zgodność z określonymi w regulaminie o którym mowa w par. 5 rodzajami zadań,</t>
  </si>
  <si>
    <t>ocena formalna wniosku</t>
  </si>
  <si>
    <t>zgodność z przyjętą przez powiat strategią rozwoju,</t>
  </si>
  <si>
    <t>użyteczność zadania dla mieszkańców powiatu oraz rangę i zasięg oddziaływania zadania</t>
  </si>
  <si>
    <t>doświadczenie organizacji,</t>
  </si>
  <si>
    <t>pkt V</t>
  </si>
  <si>
    <t>OGÓLNA PUNKTACJA WNIOSKU (suma):</t>
  </si>
  <si>
    <t>Uwagi:</t>
  </si>
  <si>
    <t>………………………………………………………………………………….………</t>
  </si>
  <si>
    <t>Amazonki promują zdrowy i godny tryb życia</t>
  </si>
  <si>
    <t>Teen Challenge Chrześcijańska Misja Społeczna Oddział w Cieszynie</t>
  </si>
  <si>
    <t>Oferta wpłynęła po terminie</t>
  </si>
  <si>
    <t>Nazwa zadania:</t>
  </si>
  <si>
    <t>Źródło - Oferta</t>
  </si>
  <si>
    <t>pkt II 2, IV</t>
  </si>
  <si>
    <t>pkt I-IX</t>
  </si>
  <si>
    <t>pkt II 2.</t>
  </si>
  <si>
    <t>możliwości realizacji zadania przez podmiot wnioskujący,</t>
  </si>
  <si>
    <t>pkt II-IX</t>
  </si>
  <si>
    <t>jakość działania oraz kwalifikacje osób, przy udziale których podmiot planuje realizację zadania</t>
  </si>
  <si>
    <t>pkt II 5, 9</t>
  </si>
  <si>
    <t>kalkulacja kosztów realizacji zadania, w tym w odniesieniu do zakresu rzeczowego zadania,</t>
  </si>
  <si>
    <t>zadeklarowany udział środków finansowych własnych albo pozyskanych z innych źródeł oraz wysokość środków publicznych przeznaczonych na realizację zadania</t>
  </si>
  <si>
    <t>pkt VI</t>
  </si>
  <si>
    <t>analiza i ocena zadań zleconych podmiotowi w okresie poprzednim</t>
  </si>
  <si>
    <t>pkt IV 10</t>
  </si>
  <si>
    <t>pkt II 3, 6, 7</t>
  </si>
  <si>
    <t>kontynuację wcześniej podjętych celów i zadań (programy długofalowe, cykliczne itp.),</t>
  </si>
  <si>
    <t>pkt II 9. 10</t>
  </si>
  <si>
    <t>pkt II 9.</t>
  </si>
  <si>
    <t>Załącznik nr 2 do Uchwały nr 527/ZP/III/09                               Zarządu Powiatu Cieszyńskiego                                                   z dnia 30 kwietnia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</si>
</sst>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4" fontId="5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5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4" fontId="0" fillId="0" borderId="10" xfId="0" applyNumberForma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2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justify" vertical="top" wrapText="1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horizontal="right" vertical="top" wrapText="1"/>
      <protection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right"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23" customWidth="1"/>
    <col min="2" max="2" width="39.875" style="1" customWidth="1"/>
    <col min="3" max="3" width="11.875" style="1" customWidth="1"/>
    <col min="4" max="4" width="28.125" style="1" customWidth="1"/>
    <col min="5" max="5" width="13.00390625" style="2" customWidth="1"/>
    <col min="6" max="6" width="15.00390625" style="2" customWidth="1"/>
    <col min="7" max="7" width="13.625" style="2" customWidth="1"/>
    <col min="8" max="8" width="17.875" style="2" customWidth="1"/>
    <col min="9" max="16384" width="9.125" style="1" customWidth="1"/>
  </cols>
  <sheetData>
    <row r="1" spans="6:8" ht="46.5" customHeight="1">
      <c r="F1" s="40" t="s">
        <v>109</v>
      </c>
      <c r="G1" s="40"/>
      <c r="H1" s="40"/>
    </row>
    <row r="2" spans="1:8" ht="15.75">
      <c r="A2" s="41" t="s">
        <v>0</v>
      </c>
      <c r="B2" s="41"/>
      <c r="C2" s="41"/>
      <c r="D2" s="41"/>
      <c r="E2" s="41"/>
      <c r="F2" s="41"/>
      <c r="G2" s="41"/>
      <c r="H2" s="41"/>
    </row>
    <row r="3" spans="1:8" ht="12.75">
      <c r="A3"/>
      <c r="H3" s="3"/>
    </row>
    <row r="4" spans="1:8" ht="63.7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65</v>
      </c>
    </row>
    <row r="5" spans="1:8" ht="25.5">
      <c r="A5" s="7" t="s">
        <v>8</v>
      </c>
      <c r="B5" s="8" t="s">
        <v>9</v>
      </c>
      <c r="C5" s="8" t="s">
        <v>10</v>
      </c>
      <c r="D5" s="8" t="s">
        <v>11</v>
      </c>
      <c r="E5" s="9">
        <v>13000</v>
      </c>
      <c r="F5" s="9">
        <v>7050</v>
      </c>
      <c r="G5" s="9">
        <v>5950</v>
      </c>
      <c r="H5" s="10">
        <v>2000</v>
      </c>
    </row>
    <row r="6" spans="1:8" s="25" customFormat="1" ht="23.25" customHeight="1">
      <c r="A6" s="37" t="s">
        <v>66</v>
      </c>
      <c r="B6" s="38"/>
      <c r="C6" s="24">
        <f>1!E27</f>
        <v>78</v>
      </c>
      <c r="D6" s="39"/>
      <c r="E6" s="39"/>
      <c r="F6" s="39"/>
      <c r="G6" s="39"/>
      <c r="H6" s="39"/>
    </row>
    <row r="7" spans="1:8" ht="12.75">
      <c r="A7" s="7" t="s">
        <v>12</v>
      </c>
      <c r="B7" s="11" t="s">
        <v>13</v>
      </c>
      <c r="C7" s="11" t="s">
        <v>14</v>
      </c>
      <c r="D7" s="11" t="s">
        <v>15</v>
      </c>
      <c r="E7" s="9">
        <v>184970</v>
      </c>
      <c r="F7" s="9">
        <v>170970</v>
      </c>
      <c r="G7" s="9">
        <v>14000</v>
      </c>
      <c r="H7" s="12">
        <v>0</v>
      </c>
    </row>
    <row r="8" spans="1:8" s="25" customFormat="1" ht="23.25" customHeight="1">
      <c r="A8" s="37" t="s">
        <v>66</v>
      </c>
      <c r="B8" s="38"/>
      <c r="C8" s="24">
        <f>2!E27</f>
        <v>34</v>
      </c>
      <c r="D8" s="39"/>
      <c r="E8" s="39"/>
      <c r="F8" s="39"/>
      <c r="G8" s="39"/>
      <c r="H8" s="39"/>
    </row>
    <row r="9" spans="1:8" ht="38.25">
      <c r="A9" s="7" t="s">
        <v>16</v>
      </c>
      <c r="B9" s="11" t="s">
        <v>17</v>
      </c>
      <c r="C9" s="11" t="s">
        <v>18</v>
      </c>
      <c r="D9" s="11" t="s">
        <v>19</v>
      </c>
      <c r="E9" s="9">
        <v>14000</v>
      </c>
      <c r="F9" s="9">
        <v>7000</v>
      </c>
      <c r="G9" s="9">
        <v>7000</v>
      </c>
      <c r="H9" s="12">
        <v>2000</v>
      </c>
    </row>
    <row r="10" spans="1:8" s="25" customFormat="1" ht="23.25" customHeight="1">
      <c r="A10" s="37" t="s">
        <v>66</v>
      </c>
      <c r="B10" s="38"/>
      <c r="C10" s="24">
        <f>3!E27</f>
        <v>74</v>
      </c>
      <c r="D10" s="39"/>
      <c r="E10" s="39"/>
      <c r="F10" s="39"/>
      <c r="G10" s="39"/>
      <c r="H10" s="39"/>
    </row>
    <row r="11" spans="1:8" ht="25.5">
      <c r="A11" s="7" t="s">
        <v>20</v>
      </c>
      <c r="B11" s="11" t="s">
        <v>21</v>
      </c>
      <c r="C11" s="11" t="s">
        <v>22</v>
      </c>
      <c r="D11" s="11" t="s">
        <v>23</v>
      </c>
      <c r="E11" s="9">
        <v>2300</v>
      </c>
      <c r="F11" s="9">
        <v>500</v>
      </c>
      <c r="G11" s="9">
        <v>1800</v>
      </c>
      <c r="H11" s="12">
        <v>0</v>
      </c>
    </row>
    <row r="12" spans="1:8" s="25" customFormat="1" ht="23.25" customHeight="1">
      <c r="A12" s="37" t="s">
        <v>66</v>
      </c>
      <c r="B12" s="38"/>
      <c r="C12" s="24">
        <f>4!E27</f>
        <v>0</v>
      </c>
      <c r="D12" s="39"/>
      <c r="E12" s="39"/>
      <c r="F12" s="39"/>
      <c r="G12" s="39"/>
      <c r="H12" s="39"/>
    </row>
    <row r="13" spans="1:8" ht="25.5">
      <c r="A13" s="7" t="s">
        <v>24</v>
      </c>
      <c r="B13" s="8" t="s">
        <v>25</v>
      </c>
      <c r="C13" s="8" t="s">
        <v>26</v>
      </c>
      <c r="D13" s="8" t="s">
        <v>27</v>
      </c>
      <c r="E13" s="9">
        <v>900</v>
      </c>
      <c r="F13" s="9">
        <v>300</v>
      </c>
      <c r="G13" s="9">
        <v>600</v>
      </c>
      <c r="H13" s="10">
        <v>300</v>
      </c>
    </row>
    <row r="14" spans="1:8" s="25" customFormat="1" ht="23.25" customHeight="1">
      <c r="A14" s="37" t="s">
        <v>66</v>
      </c>
      <c r="B14" s="38"/>
      <c r="C14" s="24">
        <f>5!E27</f>
        <v>63</v>
      </c>
      <c r="D14" s="39"/>
      <c r="E14" s="39"/>
      <c r="F14" s="39"/>
      <c r="G14" s="39"/>
      <c r="H14" s="39"/>
    </row>
    <row r="15" spans="1:8" ht="25.5">
      <c r="A15" s="7" t="s">
        <v>28</v>
      </c>
      <c r="B15" s="8" t="s">
        <v>9</v>
      </c>
      <c r="C15" s="8" t="s">
        <v>29</v>
      </c>
      <c r="D15" s="8" t="s">
        <v>30</v>
      </c>
      <c r="E15" s="9">
        <v>19650</v>
      </c>
      <c r="F15" s="9">
        <v>13670</v>
      </c>
      <c r="G15" s="9">
        <v>5980</v>
      </c>
      <c r="H15" s="10">
        <v>2000</v>
      </c>
    </row>
    <row r="16" spans="1:8" s="25" customFormat="1" ht="23.25" customHeight="1">
      <c r="A16" s="37" t="s">
        <v>66</v>
      </c>
      <c r="B16" s="38"/>
      <c r="C16" s="24">
        <f>6!E27</f>
        <v>81</v>
      </c>
      <c r="D16" s="39"/>
      <c r="E16" s="39"/>
      <c r="F16" s="39"/>
      <c r="G16" s="39"/>
      <c r="H16" s="39"/>
    </row>
    <row r="17" spans="1:8" ht="51">
      <c r="A17" s="7" t="s">
        <v>31</v>
      </c>
      <c r="B17" s="8" t="s">
        <v>32</v>
      </c>
      <c r="C17" s="8" t="s">
        <v>10</v>
      </c>
      <c r="D17" s="8" t="s">
        <v>30</v>
      </c>
      <c r="E17" s="9">
        <v>8650</v>
      </c>
      <c r="F17" s="9">
        <v>3700</v>
      </c>
      <c r="G17" s="9">
        <v>4950</v>
      </c>
      <c r="H17" s="10">
        <v>2000</v>
      </c>
    </row>
    <row r="18" spans="1:8" s="25" customFormat="1" ht="23.25" customHeight="1">
      <c r="A18" s="37" t="s">
        <v>66</v>
      </c>
      <c r="B18" s="38"/>
      <c r="C18" s="24">
        <f>7!E27</f>
        <v>79</v>
      </c>
      <c r="D18" s="39"/>
      <c r="E18" s="39"/>
      <c r="F18" s="39"/>
      <c r="G18" s="39"/>
      <c r="H18" s="39"/>
    </row>
    <row r="19" spans="1:8" ht="25.5">
      <c r="A19" s="7" t="s">
        <v>33</v>
      </c>
      <c r="B19" s="11" t="s">
        <v>88</v>
      </c>
      <c r="C19" s="11" t="s">
        <v>34</v>
      </c>
      <c r="D19" s="11" t="s">
        <v>35</v>
      </c>
      <c r="E19" s="9">
        <v>1300</v>
      </c>
      <c r="F19" s="9">
        <v>400</v>
      </c>
      <c r="G19" s="9">
        <v>900</v>
      </c>
      <c r="H19" s="12">
        <v>300</v>
      </c>
    </row>
    <row r="20" spans="1:8" s="25" customFormat="1" ht="23.25" customHeight="1">
      <c r="A20" s="37" t="s">
        <v>66</v>
      </c>
      <c r="B20" s="38"/>
      <c r="C20" s="24">
        <f>8!E27</f>
        <v>60</v>
      </c>
      <c r="D20" s="39"/>
      <c r="E20" s="39"/>
      <c r="F20" s="39"/>
      <c r="G20" s="39"/>
      <c r="H20" s="39"/>
    </row>
    <row r="21" spans="1:8" ht="38.25">
      <c r="A21" s="7" t="s">
        <v>36</v>
      </c>
      <c r="B21" s="8" t="s">
        <v>37</v>
      </c>
      <c r="C21" s="8" t="s">
        <v>38</v>
      </c>
      <c r="D21" s="8" t="s">
        <v>39</v>
      </c>
      <c r="E21" s="9">
        <v>15000</v>
      </c>
      <c r="F21" s="9">
        <v>9000</v>
      </c>
      <c r="G21" s="9">
        <v>6000</v>
      </c>
      <c r="H21" s="10">
        <v>1000</v>
      </c>
    </row>
    <row r="22" spans="1:8" s="25" customFormat="1" ht="23.25" customHeight="1">
      <c r="A22" s="37" t="s">
        <v>66</v>
      </c>
      <c r="B22" s="38"/>
      <c r="C22" s="24">
        <f>9!E27</f>
        <v>74</v>
      </c>
      <c r="D22" s="39"/>
      <c r="E22" s="39"/>
      <c r="F22" s="39"/>
      <c r="G22" s="39"/>
      <c r="H22" s="39"/>
    </row>
    <row r="23" spans="1:8" ht="51">
      <c r="A23" s="7" t="s">
        <v>40</v>
      </c>
      <c r="B23" s="13" t="s">
        <v>41</v>
      </c>
      <c r="C23" s="13" t="s">
        <v>42</v>
      </c>
      <c r="D23" s="13" t="s">
        <v>43</v>
      </c>
      <c r="E23" s="14">
        <v>45128</v>
      </c>
      <c r="F23" s="14">
        <v>22628</v>
      </c>
      <c r="G23" s="9">
        <v>22500</v>
      </c>
      <c r="H23" s="10">
        <v>2300</v>
      </c>
    </row>
    <row r="24" spans="1:8" s="25" customFormat="1" ht="23.25" customHeight="1">
      <c r="A24" s="37" t="s">
        <v>66</v>
      </c>
      <c r="B24" s="38"/>
      <c r="C24" s="24">
        <f>'10'!E27</f>
        <v>86</v>
      </c>
      <c r="D24" s="39"/>
      <c r="E24" s="39"/>
      <c r="F24" s="39"/>
      <c r="G24" s="39"/>
      <c r="H24" s="39"/>
    </row>
    <row r="25" spans="1:8" ht="51">
      <c r="A25" s="7" t="s">
        <v>44</v>
      </c>
      <c r="B25" s="8" t="s">
        <v>45</v>
      </c>
      <c r="C25" s="8" t="s">
        <v>46</v>
      </c>
      <c r="D25" s="8" t="s">
        <v>43</v>
      </c>
      <c r="E25" s="9">
        <v>53914</v>
      </c>
      <c r="F25" s="9">
        <v>46582</v>
      </c>
      <c r="G25" s="9">
        <v>7332</v>
      </c>
      <c r="H25" s="10">
        <v>1000</v>
      </c>
    </row>
    <row r="26" spans="1:8" s="25" customFormat="1" ht="23.25" customHeight="1">
      <c r="A26" s="37" t="s">
        <v>66</v>
      </c>
      <c r="B26" s="38"/>
      <c r="C26" s="24">
        <f>'11'!E27</f>
        <v>69</v>
      </c>
      <c r="D26" s="39"/>
      <c r="E26" s="39"/>
      <c r="F26" s="39"/>
      <c r="G26" s="39"/>
      <c r="H26" s="39"/>
    </row>
    <row r="27" spans="1:8" ht="51">
      <c r="A27" s="15" t="s">
        <v>47</v>
      </c>
      <c r="B27" s="8" t="s">
        <v>48</v>
      </c>
      <c r="C27" s="8" t="s">
        <v>22</v>
      </c>
      <c r="D27" s="8" t="s">
        <v>43</v>
      </c>
      <c r="E27" s="9">
        <v>10282</v>
      </c>
      <c r="F27" s="9">
        <v>5182</v>
      </c>
      <c r="G27" s="9">
        <v>5100</v>
      </c>
      <c r="H27" s="10">
        <v>1000</v>
      </c>
    </row>
    <row r="28" spans="1:8" s="25" customFormat="1" ht="23.25" customHeight="1">
      <c r="A28" s="37" t="s">
        <v>66</v>
      </c>
      <c r="B28" s="38"/>
      <c r="C28" s="24">
        <f>'12'!E27</f>
        <v>74</v>
      </c>
      <c r="D28" s="39"/>
      <c r="E28" s="39"/>
      <c r="F28" s="39"/>
      <c r="G28" s="39"/>
      <c r="H28" s="39"/>
    </row>
    <row r="29" spans="1:8" ht="38.25">
      <c r="A29" s="15" t="s">
        <v>49</v>
      </c>
      <c r="B29" s="11" t="s">
        <v>50</v>
      </c>
      <c r="C29" s="11" t="s">
        <v>14</v>
      </c>
      <c r="D29" s="11" t="s">
        <v>89</v>
      </c>
      <c r="E29" s="9">
        <v>44000</v>
      </c>
      <c r="F29" s="9">
        <v>38000</v>
      </c>
      <c r="G29" s="9">
        <v>6000</v>
      </c>
      <c r="H29" s="12">
        <v>3000</v>
      </c>
    </row>
    <row r="30" spans="1:8" s="25" customFormat="1" ht="23.25" customHeight="1">
      <c r="A30" s="37" t="s">
        <v>66</v>
      </c>
      <c r="B30" s="38"/>
      <c r="C30" s="24">
        <f>'13'!E27</f>
        <v>91</v>
      </c>
      <c r="D30" s="39"/>
      <c r="E30" s="39"/>
      <c r="F30" s="39"/>
      <c r="G30" s="39"/>
      <c r="H30" s="39"/>
    </row>
    <row r="31" spans="1:8" ht="25.5">
      <c r="A31" s="15" t="s">
        <v>51</v>
      </c>
      <c r="B31" s="13" t="s">
        <v>52</v>
      </c>
      <c r="C31" s="8" t="s">
        <v>42</v>
      </c>
      <c r="D31" s="8" t="s">
        <v>53</v>
      </c>
      <c r="E31" s="14">
        <v>2200</v>
      </c>
      <c r="F31" s="14">
        <v>600</v>
      </c>
      <c r="G31" s="9">
        <v>1600</v>
      </c>
      <c r="H31" s="10">
        <v>1300</v>
      </c>
    </row>
    <row r="32" spans="1:8" s="25" customFormat="1" ht="23.25" customHeight="1">
      <c r="A32" s="37" t="s">
        <v>66</v>
      </c>
      <c r="B32" s="38"/>
      <c r="C32" s="24">
        <f>'14'!E27</f>
        <v>94</v>
      </c>
      <c r="D32" s="39"/>
      <c r="E32" s="39"/>
      <c r="F32" s="39"/>
      <c r="G32" s="39"/>
      <c r="H32" s="39"/>
    </row>
    <row r="33" spans="1:8" ht="25.5">
      <c r="A33" s="15" t="s">
        <v>54</v>
      </c>
      <c r="B33" s="11" t="s">
        <v>55</v>
      </c>
      <c r="C33" s="11" t="s">
        <v>56</v>
      </c>
      <c r="D33" s="11" t="s">
        <v>53</v>
      </c>
      <c r="E33" s="9">
        <v>5100</v>
      </c>
      <c r="F33" s="9">
        <v>400</v>
      </c>
      <c r="G33" s="9">
        <v>4700</v>
      </c>
      <c r="H33" s="12">
        <v>2000</v>
      </c>
    </row>
    <row r="34" spans="1:8" s="25" customFormat="1" ht="23.25" customHeight="1">
      <c r="A34" s="37" t="s">
        <v>66</v>
      </c>
      <c r="B34" s="38"/>
      <c r="C34" s="24">
        <f>'15'!E27</f>
        <v>87</v>
      </c>
      <c r="D34" s="39"/>
      <c r="E34" s="39"/>
      <c r="F34" s="39"/>
      <c r="G34" s="39"/>
      <c r="H34" s="39"/>
    </row>
    <row r="35" spans="1:8" ht="38.25">
      <c r="A35" s="15" t="s">
        <v>57</v>
      </c>
      <c r="B35" s="16" t="s">
        <v>58</v>
      </c>
      <c r="C35" s="16" t="s">
        <v>42</v>
      </c>
      <c r="D35" s="8" t="s">
        <v>53</v>
      </c>
      <c r="E35" s="9">
        <v>11080</v>
      </c>
      <c r="F35" s="9">
        <v>5080</v>
      </c>
      <c r="G35" s="9">
        <v>6000</v>
      </c>
      <c r="H35" s="10">
        <v>3000</v>
      </c>
    </row>
    <row r="36" spans="1:8" s="25" customFormat="1" ht="23.25" customHeight="1">
      <c r="A36" s="37" t="s">
        <v>66</v>
      </c>
      <c r="B36" s="38"/>
      <c r="C36" s="24">
        <f>'16'!E27</f>
        <v>94</v>
      </c>
      <c r="D36" s="39"/>
      <c r="E36" s="39"/>
      <c r="F36" s="39"/>
      <c r="G36" s="39"/>
      <c r="H36" s="39"/>
    </row>
    <row r="37" spans="1:8" ht="25.5">
      <c r="A37" s="15" t="s">
        <v>59</v>
      </c>
      <c r="B37" s="11" t="s">
        <v>60</v>
      </c>
      <c r="C37" s="11" t="s">
        <v>61</v>
      </c>
      <c r="D37" s="11" t="s">
        <v>53</v>
      </c>
      <c r="E37" s="9">
        <v>13620</v>
      </c>
      <c r="F37" s="9">
        <v>7620</v>
      </c>
      <c r="G37" s="9">
        <v>6000</v>
      </c>
      <c r="H37" s="12">
        <v>3000</v>
      </c>
    </row>
    <row r="38" spans="1:8" s="25" customFormat="1" ht="23.25" customHeight="1">
      <c r="A38" s="37" t="s">
        <v>66</v>
      </c>
      <c r="B38" s="38"/>
      <c r="C38" s="24">
        <f>'17'!E27</f>
        <v>93</v>
      </c>
      <c r="D38" s="39"/>
      <c r="E38" s="39"/>
      <c r="F38" s="39"/>
      <c r="G38" s="39"/>
      <c r="H38" s="39"/>
    </row>
    <row r="39" spans="1:8" ht="38.25">
      <c r="A39" s="15" t="s">
        <v>62</v>
      </c>
      <c r="B39" s="8" t="s">
        <v>63</v>
      </c>
      <c r="C39" s="8" t="s">
        <v>42</v>
      </c>
      <c r="D39" s="8" t="s">
        <v>53</v>
      </c>
      <c r="E39" s="9">
        <v>1650</v>
      </c>
      <c r="F39" s="9">
        <v>150</v>
      </c>
      <c r="G39" s="9">
        <v>1500</v>
      </c>
      <c r="H39" s="10">
        <v>1150</v>
      </c>
    </row>
    <row r="40" spans="1:8" s="25" customFormat="1" ht="23.25" customHeight="1">
      <c r="A40" s="37" t="s">
        <v>66</v>
      </c>
      <c r="B40" s="38"/>
      <c r="C40" s="24">
        <f>'18'!E27</f>
        <v>94</v>
      </c>
      <c r="D40" s="39"/>
      <c r="E40" s="39"/>
      <c r="F40" s="39"/>
      <c r="G40" s="39"/>
      <c r="H40" s="39"/>
    </row>
    <row r="41" spans="1:8" ht="12.75">
      <c r="A41" s="17"/>
      <c r="B41" s="42" t="s">
        <v>64</v>
      </c>
      <c r="C41" s="42"/>
      <c r="D41" s="43"/>
      <c r="E41" s="18">
        <f>SUM(E5:E39)</f>
        <v>446744</v>
      </c>
      <c r="F41" s="18">
        <f>SUM(F5:F39)</f>
        <v>338832</v>
      </c>
      <c r="G41" s="18">
        <f>SUM(G5:G39)</f>
        <v>107912</v>
      </c>
      <c r="H41" s="18">
        <f>H5+H7+H9+H11+H13+H15+H17+H19+H21+H23+H25+H27+H29+H31+H33+H35+H37+H39</f>
        <v>27350</v>
      </c>
    </row>
    <row r="42" spans="1:8" ht="12.75">
      <c r="A42" s="19"/>
      <c r="B42" s="20"/>
      <c r="C42" s="21"/>
      <c r="D42" s="21"/>
      <c r="E42" s="3"/>
      <c r="F42" s="3"/>
      <c r="G42" s="3"/>
      <c r="H42" s="3"/>
    </row>
    <row r="43" spans="1:8" ht="12.75">
      <c r="A43" s="22"/>
      <c r="B43" s="21"/>
      <c r="C43" s="21"/>
      <c r="D43" s="21"/>
      <c r="E43" s="3"/>
      <c r="F43" s="3"/>
      <c r="G43" s="3"/>
      <c r="H43" s="3"/>
    </row>
    <row r="44" spans="1:8" ht="12.75">
      <c r="A44" s="22"/>
      <c r="B44" s="21"/>
      <c r="C44" s="21"/>
      <c r="D44" s="21"/>
      <c r="E44" s="3"/>
      <c r="F44" s="3"/>
      <c r="G44" s="3"/>
      <c r="H44" s="3"/>
    </row>
    <row r="45" spans="1:8" ht="12.75">
      <c r="A45" s="22"/>
      <c r="B45" s="21"/>
      <c r="C45" s="21"/>
      <c r="D45" s="21"/>
      <c r="E45" s="3"/>
      <c r="F45" s="3"/>
      <c r="G45" s="3"/>
      <c r="H45" s="3"/>
    </row>
    <row r="46" spans="1:8" ht="12.75">
      <c r="A46" s="22"/>
      <c r="B46" s="21"/>
      <c r="C46" s="21"/>
      <c r="D46" s="21"/>
      <c r="E46" s="3"/>
      <c r="F46" s="3"/>
      <c r="G46" s="3"/>
      <c r="H46" s="3"/>
    </row>
    <row r="47" spans="1:8" ht="12.75">
      <c r="A47" s="22"/>
      <c r="B47" s="21"/>
      <c r="C47" s="21"/>
      <c r="D47" s="21"/>
      <c r="E47" s="3"/>
      <c r="F47" s="3"/>
      <c r="G47" s="3"/>
      <c r="H47" s="3"/>
    </row>
    <row r="48" spans="1:8" ht="12.75">
      <c r="A48" s="22"/>
      <c r="B48" s="21"/>
      <c r="C48" s="21"/>
      <c r="D48" s="21"/>
      <c r="E48" s="3"/>
      <c r="F48" s="3"/>
      <c r="G48" s="3"/>
      <c r="H48" s="3"/>
    </row>
    <row r="49" spans="1:8" ht="12.75">
      <c r="A49" s="22"/>
      <c r="B49" s="21"/>
      <c r="C49" s="21"/>
      <c r="D49" s="21"/>
      <c r="E49" s="3"/>
      <c r="F49" s="3"/>
      <c r="G49" s="3"/>
      <c r="H49" s="3"/>
    </row>
    <row r="50" spans="1:8" ht="12.75">
      <c r="A50" s="22"/>
      <c r="B50" s="21"/>
      <c r="C50" s="21"/>
      <c r="D50" s="21"/>
      <c r="E50" s="3"/>
      <c r="F50" s="3"/>
      <c r="G50" s="3"/>
      <c r="H50" s="3"/>
    </row>
    <row r="51" spans="1:8" ht="12.75">
      <c r="A51" s="22"/>
      <c r="B51" s="21"/>
      <c r="C51" s="21"/>
      <c r="D51" s="21"/>
      <c r="E51" s="3"/>
      <c r="F51" s="3"/>
      <c r="G51" s="3"/>
      <c r="H51" s="3"/>
    </row>
    <row r="52" spans="1:8" ht="12.75">
      <c r="A52" s="22"/>
      <c r="B52" s="21"/>
      <c r="C52" s="21"/>
      <c r="D52" s="21"/>
      <c r="E52" s="3"/>
      <c r="F52" s="3"/>
      <c r="G52" s="3"/>
      <c r="H52" s="3"/>
    </row>
    <row r="53" spans="1:8" ht="12.75">
      <c r="A53" s="22"/>
      <c r="B53" s="21"/>
      <c r="C53" s="21"/>
      <c r="D53" s="21"/>
      <c r="E53" s="3"/>
      <c r="F53" s="3"/>
      <c r="G53" s="3"/>
      <c r="H53" s="3"/>
    </row>
    <row r="54" spans="1:8" ht="12.75">
      <c r="A54" s="22"/>
      <c r="B54" s="21"/>
      <c r="C54" s="21"/>
      <c r="D54" s="21"/>
      <c r="E54" s="3"/>
      <c r="F54" s="3"/>
      <c r="G54" s="3"/>
      <c r="H54" s="3"/>
    </row>
    <row r="55" spans="1:8" ht="12.75">
      <c r="A55" s="22"/>
      <c r="B55" s="21"/>
      <c r="C55" s="21"/>
      <c r="D55" s="21"/>
      <c r="E55" s="3"/>
      <c r="F55" s="3"/>
      <c r="G55" s="3"/>
      <c r="H55" s="3"/>
    </row>
    <row r="56" spans="1:8" ht="12.75">
      <c r="A56" s="22"/>
      <c r="B56" s="21"/>
      <c r="C56" s="21"/>
      <c r="D56" s="21"/>
      <c r="E56" s="3"/>
      <c r="F56" s="3"/>
      <c r="G56" s="3"/>
      <c r="H56" s="3"/>
    </row>
    <row r="57" spans="1:8" ht="12.75">
      <c r="A57" s="22"/>
      <c r="B57" s="21"/>
      <c r="C57" s="21"/>
      <c r="D57" s="21"/>
      <c r="E57" s="3"/>
      <c r="F57" s="3"/>
      <c r="G57" s="3"/>
      <c r="H57" s="3"/>
    </row>
  </sheetData>
  <sheetProtection/>
  <mergeCells count="39">
    <mergeCell ref="B41:D41"/>
    <mergeCell ref="A6:B6"/>
    <mergeCell ref="D6:H6"/>
    <mergeCell ref="A8:B8"/>
    <mergeCell ref="D8:H8"/>
    <mergeCell ref="A10:B10"/>
    <mergeCell ref="D10:H10"/>
    <mergeCell ref="A12:B12"/>
    <mergeCell ref="D12:H12"/>
    <mergeCell ref="A14:B14"/>
    <mergeCell ref="D14:H14"/>
    <mergeCell ref="A16:B16"/>
    <mergeCell ref="D16:H16"/>
    <mergeCell ref="F1:H1"/>
    <mergeCell ref="A2:H2"/>
    <mergeCell ref="A22:B22"/>
    <mergeCell ref="D22:H22"/>
    <mergeCell ref="A24:B24"/>
    <mergeCell ref="D24:H24"/>
    <mergeCell ref="A18:B18"/>
    <mergeCell ref="D18:H18"/>
    <mergeCell ref="A20:B20"/>
    <mergeCell ref="D20:H20"/>
    <mergeCell ref="A30:B30"/>
    <mergeCell ref="D30:H30"/>
    <mergeCell ref="A38:B38"/>
    <mergeCell ref="D38:H38"/>
    <mergeCell ref="A26:B26"/>
    <mergeCell ref="D26:H26"/>
    <mergeCell ref="A28:B28"/>
    <mergeCell ref="D28:H28"/>
    <mergeCell ref="A40:B40"/>
    <mergeCell ref="D40:H40"/>
    <mergeCell ref="A32:B32"/>
    <mergeCell ref="D32:H32"/>
    <mergeCell ref="A34:B34"/>
    <mergeCell ref="D34:H34"/>
    <mergeCell ref="A36:B36"/>
    <mergeCell ref="D36:H36"/>
  </mergeCells>
  <dataValidations count="1">
    <dataValidation type="whole" operator="equal" allowBlank="1" showInputMessage="1" showErrorMessage="1" sqref="G5 G7 G9 G11 G13 G15 G17 G19 G21 G23 G25 G27 G29 G31 G33 G35 G37 G39">
      <formula1>L5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5" fitToWidth="1" horizontalDpi="600" verticalDpi="600" orientation="landscape" paperSize="9" scale="99" r:id="rId1"/>
  <headerFooter alignWithMargins="0">
    <oddFooter>&amp;C&amp;A&amp;RStrona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A27" sqref="A27:D2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20.25" customHeight="1">
      <c r="A5" s="50" t="s">
        <v>37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39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3</v>
      </c>
      <c r="E16" s="29">
        <f>D16*C16</f>
        <v>9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2</v>
      </c>
      <c r="E17" s="29">
        <f aca="true" t="shared" si="0" ref="E17:E26">D17*C17</f>
        <v>2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3</v>
      </c>
      <c r="E18" s="29">
        <f t="shared" si="0"/>
        <v>9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2</v>
      </c>
      <c r="E21" s="29">
        <f t="shared" si="0"/>
        <v>4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3</v>
      </c>
      <c r="E23" s="29">
        <f t="shared" si="0"/>
        <v>6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3</v>
      </c>
      <c r="E24" s="29">
        <f t="shared" si="0"/>
        <v>9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74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A27" sqref="A27:D2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0.25" customHeight="1">
      <c r="A5" s="50" t="s">
        <v>41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30" customHeight="1">
      <c r="A7" s="50" t="s">
        <v>43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4</v>
      </c>
      <c r="E16" s="29">
        <f>D16*C16</f>
        <v>12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3</v>
      </c>
      <c r="E18" s="29">
        <f t="shared" si="0"/>
        <v>9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4</v>
      </c>
      <c r="E24" s="29">
        <f t="shared" si="0"/>
        <v>12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86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J21" sqref="J21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0.25" customHeight="1">
      <c r="A5" s="50" t="s">
        <v>45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30" customHeight="1">
      <c r="A7" s="50" t="s">
        <v>43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2</v>
      </c>
      <c r="E16" s="29">
        <f>D16*C16</f>
        <v>6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2</v>
      </c>
      <c r="E18" s="29">
        <f t="shared" si="0"/>
        <v>6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2</v>
      </c>
      <c r="E21" s="29">
        <f t="shared" si="0"/>
        <v>4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2</v>
      </c>
      <c r="E24" s="29">
        <f t="shared" si="0"/>
        <v>6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69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E16" sqref="E16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0.25" customHeight="1">
      <c r="A5" s="50" t="s">
        <v>48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30" customHeight="1">
      <c r="A7" s="50" t="s">
        <v>43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2</v>
      </c>
      <c r="E16" s="29">
        <f>D16*C16</f>
        <v>6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2</v>
      </c>
      <c r="E18" s="29">
        <f t="shared" si="0"/>
        <v>6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3</v>
      </c>
      <c r="E24" s="29">
        <f t="shared" si="0"/>
        <v>9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74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J22" sqref="J22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0.25" customHeight="1">
      <c r="A5" s="50" t="s">
        <v>50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21" customHeight="1">
      <c r="A7" s="50" t="s">
        <v>89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3</v>
      </c>
      <c r="E16" s="29">
        <f>D16*C16</f>
        <v>9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4</v>
      </c>
      <c r="E18" s="29">
        <f t="shared" si="0"/>
        <v>12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3</v>
      </c>
      <c r="E19" s="29">
        <f t="shared" si="0"/>
        <v>6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4</v>
      </c>
      <c r="E20" s="29">
        <f t="shared" si="0"/>
        <v>12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4</v>
      </c>
      <c r="E22" s="29">
        <f t="shared" si="0"/>
        <v>8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4</v>
      </c>
      <c r="E24" s="29">
        <f t="shared" si="0"/>
        <v>12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4</v>
      </c>
      <c r="E25" s="29">
        <f t="shared" si="0"/>
        <v>8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91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0.25" customHeight="1">
      <c r="A5" s="50" t="s">
        <v>52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21" customHeight="1">
      <c r="A7" s="50" t="s">
        <v>53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4</v>
      </c>
      <c r="E16" s="29">
        <f>D16*C16</f>
        <v>12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4</v>
      </c>
      <c r="E18" s="29">
        <f t="shared" si="0"/>
        <v>12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4</v>
      </c>
      <c r="E20" s="29">
        <f t="shared" si="0"/>
        <v>12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4</v>
      </c>
      <c r="E24" s="29">
        <f t="shared" si="0"/>
        <v>12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4</v>
      </c>
      <c r="E25" s="29">
        <f t="shared" si="0"/>
        <v>8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94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K20" sqref="K20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0.25" customHeight="1">
      <c r="A5" s="50" t="s">
        <v>55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21" customHeight="1">
      <c r="A7" s="50" t="s">
        <v>53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3</v>
      </c>
      <c r="E16" s="29">
        <f>D16*C16</f>
        <v>9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3</v>
      </c>
      <c r="E18" s="29">
        <f t="shared" si="0"/>
        <v>9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4</v>
      </c>
      <c r="E20" s="29">
        <f t="shared" si="0"/>
        <v>12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4</v>
      </c>
      <c r="E24" s="29">
        <f t="shared" si="0"/>
        <v>12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4</v>
      </c>
      <c r="E25" s="29">
        <f t="shared" si="0"/>
        <v>8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87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A28" sqref="A28:F29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7" customHeight="1">
      <c r="A5" s="50" t="s">
        <v>58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21" customHeight="1">
      <c r="A7" s="50" t="s">
        <v>53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4</v>
      </c>
      <c r="E16" s="29">
        <f>D16*C16</f>
        <v>12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4</v>
      </c>
      <c r="E18" s="29">
        <f t="shared" si="0"/>
        <v>12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4</v>
      </c>
      <c r="E20" s="29">
        <f t="shared" si="0"/>
        <v>12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4</v>
      </c>
      <c r="E24" s="29">
        <f t="shared" si="0"/>
        <v>12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4</v>
      </c>
      <c r="E25" s="29">
        <f t="shared" si="0"/>
        <v>8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94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7" customHeight="1">
      <c r="A5" s="50" t="s">
        <v>60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21" customHeight="1">
      <c r="A7" s="50" t="s">
        <v>53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4</v>
      </c>
      <c r="E16" s="29">
        <f>D16*C16</f>
        <v>12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4</v>
      </c>
      <c r="E18" s="29">
        <f t="shared" si="0"/>
        <v>12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4</v>
      </c>
      <c r="E20" s="29">
        <f t="shared" si="0"/>
        <v>12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4</v>
      </c>
      <c r="E24" s="29">
        <f t="shared" si="0"/>
        <v>12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4</v>
      </c>
      <c r="E25" s="29">
        <f t="shared" si="0"/>
        <v>8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93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J22" sqref="J22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8" t="s">
        <v>91</v>
      </c>
      <c r="B4" s="48"/>
      <c r="C4" s="48"/>
      <c r="D4" s="48"/>
      <c r="E4" s="48"/>
      <c r="F4" s="48"/>
    </row>
    <row r="5" spans="1:6" ht="27" customHeight="1">
      <c r="A5" s="50" t="s">
        <v>63</v>
      </c>
      <c r="B5" s="50"/>
      <c r="C5" s="50"/>
      <c r="D5" s="50"/>
      <c r="E5" s="50"/>
      <c r="F5" s="50"/>
    </row>
    <row r="6" spans="1:6" ht="15" customHeight="1">
      <c r="A6" s="48" t="s">
        <v>68</v>
      </c>
      <c r="B6" s="48"/>
      <c r="C6" s="48"/>
      <c r="D6" s="48"/>
      <c r="E6" s="48"/>
      <c r="F6" s="48"/>
    </row>
    <row r="7" spans="1:6" ht="21" customHeight="1">
      <c r="A7" s="50" t="s">
        <v>53</v>
      </c>
      <c r="B7" s="50"/>
      <c r="C7" s="50"/>
      <c r="D7" s="50"/>
      <c r="E7" s="50"/>
      <c r="F7" s="50"/>
    </row>
    <row r="8" spans="1:6" ht="15" customHeight="1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6"/>
      <c r="C11" s="46"/>
      <c r="D11" s="46"/>
      <c r="E11" s="46"/>
      <c r="F11" s="46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4</v>
      </c>
      <c r="E16" s="29">
        <f>D16*C16</f>
        <v>12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4</v>
      </c>
      <c r="E18" s="29">
        <f t="shared" si="0"/>
        <v>12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4</v>
      </c>
      <c r="E19" s="29">
        <f t="shared" si="0"/>
        <v>8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4</v>
      </c>
      <c r="E20" s="29">
        <f t="shared" si="0"/>
        <v>12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4</v>
      </c>
      <c r="E23" s="29">
        <f t="shared" si="0"/>
        <v>8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4</v>
      </c>
      <c r="E24" s="29">
        <f t="shared" si="0"/>
        <v>12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4</v>
      </c>
      <c r="E25" s="29">
        <f t="shared" si="0"/>
        <v>8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 customHeight="1">
      <c r="A27" s="52" t="s">
        <v>85</v>
      </c>
      <c r="B27" s="53"/>
      <c r="C27" s="53"/>
      <c r="D27" s="54"/>
      <c r="E27" s="30">
        <f>SUM(E16:E26)</f>
        <v>94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A29" sqref="A29:F29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16.5" customHeight="1">
      <c r="A5" s="50" t="s">
        <v>9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11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4</v>
      </c>
      <c r="E16" s="29">
        <f>D16*C16</f>
        <v>12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3</v>
      </c>
      <c r="E18" s="29">
        <f t="shared" si="0"/>
        <v>9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3</v>
      </c>
      <c r="E19" s="29">
        <f t="shared" si="0"/>
        <v>6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3</v>
      </c>
      <c r="E23" s="29">
        <f t="shared" si="0"/>
        <v>6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3</v>
      </c>
      <c r="E24" s="29">
        <f t="shared" si="0"/>
        <v>9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78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A27" sqref="A27:D2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16.5" customHeight="1">
      <c r="A5" s="50" t="s">
        <v>13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15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2</v>
      </c>
      <c r="E16" s="29">
        <f>D16*C16</f>
        <v>6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2</v>
      </c>
      <c r="E17" s="29">
        <f aca="true" t="shared" si="0" ref="E17:E26">D17*C17</f>
        <v>2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0</v>
      </c>
      <c r="E18" s="29">
        <f t="shared" si="0"/>
        <v>0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2</v>
      </c>
      <c r="E19" s="29">
        <f t="shared" si="0"/>
        <v>4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2</v>
      </c>
      <c r="E20" s="29">
        <f t="shared" si="0"/>
        <v>6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2</v>
      </c>
      <c r="E21" s="29">
        <f t="shared" si="0"/>
        <v>4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0</v>
      </c>
      <c r="E23" s="29">
        <f t="shared" si="0"/>
        <v>0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0</v>
      </c>
      <c r="E24" s="29">
        <f t="shared" si="0"/>
        <v>0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1</v>
      </c>
      <c r="E25" s="29">
        <f t="shared" si="0"/>
        <v>2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2</v>
      </c>
      <c r="E26" s="29">
        <f t="shared" si="0"/>
        <v>4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34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L22" sqref="L22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28.5" customHeight="1">
      <c r="A5" s="50" t="s">
        <v>17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19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3</v>
      </c>
      <c r="E16" s="29">
        <f>D16*C16</f>
        <v>9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2</v>
      </c>
      <c r="E17" s="29">
        <f aca="true" t="shared" si="0" ref="E17:E26">D17*C17</f>
        <v>2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3</v>
      </c>
      <c r="E18" s="29">
        <f t="shared" si="0"/>
        <v>9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3</v>
      </c>
      <c r="E19" s="29">
        <f t="shared" si="0"/>
        <v>6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3</v>
      </c>
      <c r="E23" s="29">
        <f t="shared" si="0"/>
        <v>6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3</v>
      </c>
      <c r="E24" s="29">
        <f t="shared" si="0"/>
        <v>9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74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I16" sqref="I16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28.5" customHeight="1">
      <c r="A5" s="50" t="s">
        <v>21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23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0</v>
      </c>
      <c r="E16" s="29">
        <f>D16*C16</f>
        <v>0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0</v>
      </c>
      <c r="E17" s="29">
        <f aca="true" t="shared" si="0" ref="E17:E26">D17*C17</f>
        <v>0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/>
      <c r="E18" s="29">
        <f t="shared" si="0"/>
        <v>0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/>
      <c r="E19" s="29">
        <f t="shared" si="0"/>
        <v>0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/>
      <c r="E20" s="29">
        <f t="shared" si="0"/>
        <v>0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/>
      <c r="E21" s="29">
        <f t="shared" si="0"/>
        <v>0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/>
      <c r="E22" s="29">
        <f t="shared" si="0"/>
        <v>0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/>
      <c r="E23" s="29">
        <f t="shared" si="0"/>
        <v>0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/>
      <c r="E24" s="29">
        <f t="shared" si="0"/>
        <v>0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/>
      <c r="E25" s="29">
        <f t="shared" si="0"/>
        <v>0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/>
      <c r="E26" s="29">
        <f t="shared" si="0"/>
        <v>0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0</v>
      </c>
      <c r="F27" s="36"/>
    </row>
    <row r="28" ht="15.75">
      <c r="A28" s="32" t="s">
        <v>86</v>
      </c>
    </row>
    <row r="29" spans="1:6" ht="22.5" customHeight="1">
      <c r="A29" s="44" t="s">
        <v>90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H20" sqref="H20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28.5" customHeight="1">
      <c r="A5" s="50" t="s">
        <v>25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27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2</v>
      </c>
      <c r="E16" s="29">
        <f>D16*C16</f>
        <v>6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2</v>
      </c>
      <c r="E17" s="29">
        <f aca="true" t="shared" si="0" ref="E17:E26">D17*C17</f>
        <v>2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2</v>
      </c>
      <c r="E18" s="29">
        <f t="shared" si="0"/>
        <v>6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3</v>
      </c>
      <c r="E19" s="29">
        <f t="shared" si="0"/>
        <v>6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2</v>
      </c>
      <c r="E22" s="29">
        <f t="shared" si="0"/>
        <v>4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3</v>
      </c>
      <c r="E23" s="29">
        <f t="shared" si="0"/>
        <v>6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2</v>
      </c>
      <c r="E24" s="29">
        <f t="shared" si="0"/>
        <v>6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63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A27" sqref="A27:D2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28.5" customHeight="1">
      <c r="A5" s="50" t="s">
        <v>9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30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4</v>
      </c>
      <c r="E16" s="29">
        <f>D16*C16</f>
        <v>12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3</v>
      </c>
      <c r="E18" s="29">
        <f t="shared" si="0"/>
        <v>9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3</v>
      </c>
      <c r="E19" s="29">
        <f t="shared" si="0"/>
        <v>6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4</v>
      </c>
      <c r="E22" s="29">
        <f t="shared" si="0"/>
        <v>8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3</v>
      </c>
      <c r="E23" s="29">
        <f t="shared" si="0"/>
        <v>6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3</v>
      </c>
      <c r="E24" s="29">
        <f t="shared" si="0"/>
        <v>9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81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7" sqref="A27:D2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33.75" customHeight="1">
      <c r="A5" s="50" t="s">
        <v>32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30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4</v>
      </c>
      <c r="E16" s="29">
        <f>D16*C16</f>
        <v>12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3</v>
      </c>
      <c r="E18" s="29">
        <f t="shared" si="0"/>
        <v>9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3</v>
      </c>
      <c r="E19" s="29">
        <f t="shared" si="0"/>
        <v>6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3</v>
      </c>
      <c r="E21" s="29">
        <f t="shared" si="0"/>
        <v>6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3</v>
      </c>
      <c r="E22" s="29">
        <f t="shared" si="0"/>
        <v>6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3</v>
      </c>
      <c r="E23" s="29">
        <f t="shared" si="0"/>
        <v>6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3</v>
      </c>
      <c r="E24" s="29">
        <f t="shared" si="0"/>
        <v>9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3</v>
      </c>
      <c r="E25" s="29">
        <f t="shared" si="0"/>
        <v>6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79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">
      <selection activeCell="D20" sqref="D20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67</v>
      </c>
      <c r="B2" s="51"/>
      <c r="C2" s="51"/>
      <c r="D2" s="51"/>
      <c r="E2" s="51"/>
      <c r="F2" s="51"/>
    </row>
    <row r="3" ht="15">
      <c r="A3" s="26"/>
    </row>
    <row r="4" spans="1:6" ht="15">
      <c r="A4" s="48" t="s">
        <v>91</v>
      </c>
      <c r="B4" s="48"/>
      <c r="C4" s="48"/>
      <c r="D4" s="48"/>
      <c r="E4" s="48"/>
      <c r="F4" s="48"/>
    </row>
    <row r="5" spans="1:6" ht="24" customHeight="1">
      <c r="A5" s="50" t="s">
        <v>88</v>
      </c>
      <c r="B5" s="50"/>
      <c r="C5" s="50"/>
      <c r="D5" s="50"/>
      <c r="E5" s="50"/>
      <c r="F5" s="50"/>
    </row>
    <row r="6" spans="1:6" ht="15">
      <c r="A6" s="48" t="s">
        <v>68</v>
      </c>
      <c r="B6" s="48"/>
      <c r="C6" s="48"/>
      <c r="D6" s="48"/>
      <c r="E6" s="48"/>
      <c r="F6" s="48"/>
    </row>
    <row r="7" spans="1:6" ht="14.25">
      <c r="A7" s="50" t="s">
        <v>35</v>
      </c>
      <c r="B7" s="50"/>
      <c r="C7" s="50"/>
      <c r="D7" s="50"/>
      <c r="E7" s="50"/>
      <c r="F7" s="50"/>
    </row>
    <row r="8" spans="1:6" ht="15">
      <c r="A8" s="48" t="s">
        <v>69</v>
      </c>
      <c r="B8" s="48"/>
      <c r="C8" s="48"/>
      <c r="D8" s="48"/>
      <c r="E8" s="48"/>
      <c r="F8" s="48"/>
    </row>
    <row r="9" spans="1:6" ht="16.5" customHeight="1">
      <c r="A9" s="48" t="s">
        <v>70</v>
      </c>
      <c r="B9" s="48"/>
      <c r="C9" s="48"/>
      <c r="D9" s="48"/>
      <c r="E9" s="48"/>
      <c r="F9" s="48"/>
    </row>
    <row r="10" spans="1:6" ht="29.25" customHeight="1">
      <c r="A10" s="48" t="s">
        <v>71</v>
      </c>
      <c r="B10" s="48"/>
      <c r="C10" s="48"/>
      <c r="D10" s="48"/>
      <c r="E10" s="48"/>
      <c r="F10" s="48"/>
    </row>
    <row r="11" spans="1:6" ht="18.75" customHeight="1">
      <c r="A11" s="46" t="s">
        <v>72</v>
      </c>
      <c r="B11" s="47"/>
      <c r="C11" s="47"/>
      <c r="D11" s="47"/>
      <c r="E11" s="47"/>
      <c r="F11" s="47"/>
    </row>
    <row r="12" spans="1:6" ht="29.25" customHeight="1">
      <c r="A12" s="48" t="s">
        <v>73</v>
      </c>
      <c r="B12" s="48"/>
      <c r="C12" s="48"/>
      <c r="D12" s="48"/>
      <c r="E12" s="48"/>
      <c r="F12" s="48"/>
    </row>
    <row r="13" spans="1:6" ht="15.75" customHeight="1">
      <c r="A13" s="48" t="s">
        <v>74</v>
      </c>
      <c r="B13" s="48"/>
      <c r="C13" s="48"/>
      <c r="D13" s="48"/>
      <c r="E13" s="48"/>
      <c r="F13" s="48"/>
    </row>
    <row r="14" ht="15">
      <c r="A14" s="27"/>
    </row>
    <row r="15" spans="1:6" ht="42.75">
      <c r="A15" s="28" t="s">
        <v>1</v>
      </c>
      <c r="B15" s="28" t="s">
        <v>75</v>
      </c>
      <c r="C15" s="28" t="s">
        <v>76</v>
      </c>
      <c r="D15" s="28" t="s">
        <v>77</v>
      </c>
      <c r="E15" s="28" t="s">
        <v>78</v>
      </c>
      <c r="F15" s="28" t="s">
        <v>92</v>
      </c>
    </row>
    <row r="16" spans="1:6" ht="30">
      <c r="A16" s="31">
        <v>1</v>
      </c>
      <c r="B16" s="31" t="s">
        <v>79</v>
      </c>
      <c r="C16" s="29">
        <v>3</v>
      </c>
      <c r="D16" s="35">
        <v>2</v>
      </c>
      <c r="E16" s="29">
        <f>D16*C16</f>
        <v>6</v>
      </c>
      <c r="F16" s="31" t="s">
        <v>93</v>
      </c>
    </row>
    <row r="17" spans="1:6" ht="15">
      <c r="A17" s="31">
        <v>2</v>
      </c>
      <c r="B17" s="31" t="s">
        <v>80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94</v>
      </c>
    </row>
    <row r="18" spans="1:6" ht="30">
      <c r="A18" s="31">
        <v>3</v>
      </c>
      <c r="B18" s="31" t="s">
        <v>81</v>
      </c>
      <c r="C18" s="29">
        <v>3</v>
      </c>
      <c r="D18" s="35">
        <v>2</v>
      </c>
      <c r="E18" s="29">
        <f t="shared" si="0"/>
        <v>6</v>
      </c>
      <c r="F18" s="30" t="s">
        <v>95</v>
      </c>
    </row>
    <row r="19" spans="1:6" ht="30">
      <c r="A19" s="31">
        <v>4</v>
      </c>
      <c r="B19" s="31" t="s">
        <v>96</v>
      </c>
      <c r="C19" s="29">
        <v>2</v>
      </c>
      <c r="D19" s="35">
        <v>3</v>
      </c>
      <c r="E19" s="29">
        <f t="shared" si="0"/>
        <v>6</v>
      </c>
      <c r="F19" s="31" t="s">
        <v>97</v>
      </c>
    </row>
    <row r="20" spans="1:6" ht="47.25" customHeight="1">
      <c r="A20" s="31">
        <v>5</v>
      </c>
      <c r="B20" s="31" t="s">
        <v>98</v>
      </c>
      <c r="C20" s="29">
        <v>3</v>
      </c>
      <c r="D20" s="35">
        <v>3</v>
      </c>
      <c r="E20" s="29">
        <f t="shared" si="0"/>
        <v>9</v>
      </c>
      <c r="F20" s="30" t="s">
        <v>99</v>
      </c>
    </row>
    <row r="21" spans="1:6" ht="45">
      <c r="A21" s="31">
        <v>6</v>
      </c>
      <c r="B21" s="31" t="s">
        <v>100</v>
      </c>
      <c r="C21" s="29">
        <v>2</v>
      </c>
      <c r="D21" s="35">
        <v>2</v>
      </c>
      <c r="E21" s="29">
        <f t="shared" si="0"/>
        <v>4</v>
      </c>
      <c r="F21" s="30" t="s">
        <v>84</v>
      </c>
    </row>
    <row r="22" spans="1:6" ht="75">
      <c r="A22" s="31">
        <v>7</v>
      </c>
      <c r="B22" s="31" t="s">
        <v>101</v>
      </c>
      <c r="C22" s="29">
        <v>2</v>
      </c>
      <c r="D22" s="35">
        <v>2</v>
      </c>
      <c r="E22" s="29">
        <f t="shared" si="0"/>
        <v>4</v>
      </c>
      <c r="F22" s="30" t="s">
        <v>102</v>
      </c>
    </row>
    <row r="23" spans="1:6" ht="30">
      <c r="A23" s="31">
        <v>8</v>
      </c>
      <c r="B23" s="31" t="s">
        <v>103</v>
      </c>
      <c r="C23" s="29">
        <v>2</v>
      </c>
      <c r="D23" s="35">
        <v>3</v>
      </c>
      <c r="E23" s="29">
        <f t="shared" si="0"/>
        <v>6</v>
      </c>
      <c r="F23" s="31" t="s">
        <v>104</v>
      </c>
    </row>
    <row r="24" spans="1:6" ht="45">
      <c r="A24" s="31">
        <v>9</v>
      </c>
      <c r="B24" s="31" t="s">
        <v>82</v>
      </c>
      <c r="C24" s="29">
        <v>3</v>
      </c>
      <c r="D24" s="35">
        <v>2</v>
      </c>
      <c r="E24" s="29">
        <f t="shared" si="0"/>
        <v>6</v>
      </c>
      <c r="F24" s="31" t="s">
        <v>105</v>
      </c>
    </row>
    <row r="25" spans="1:6" ht="32.25" customHeight="1">
      <c r="A25" s="31">
        <v>10</v>
      </c>
      <c r="B25" s="31" t="s">
        <v>106</v>
      </c>
      <c r="C25" s="29">
        <v>2</v>
      </c>
      <c r="D25" s="35">
        <v>2</v>
      </c>
      <c r="E25" s="29">
        <f t="shared" si="0"/>
        <v>4</v>
      </c>
      <c r="F25" s="31" t="s">
        <v>107</v>
      </c>
    </row>
    <row r="26" spans="1:6" ht="17.25" customHeight="1">
      <c r="A26" s="31">
        <v>11</v>
      </c>
      <c r="B26" s="31" t="s">
        <v>83</v>
      </c>
      <c r="C26" s="29">
        <v>2</v>
      </c>
      <c r="D26" s="35">
        <v>3</v>
      </c>
      <c r="E26" s="29">
        <f t="shared" si="0"/>
        <v>6</v>
      </c>
      <c r="F26" s="30" t="s">
        <v>108</v>
      </c>
    </row>
    <row r="27" spans="1:6" ht="15">
      <c r="A27" s="49" t="s">
        <v>85</v>
      </c>
      <c r="B27" s="49"/>
      <c r="C27" s="49"/>
      <c r="D27" s="49"/>
      <c r="E27" s="30">
        <f>SUM(E16:E26)</f>
        <v>60</v>
      </c>
      <c r="F27" s="36"/>
    </row>
    <row r="28" ht="15.75">
      <c r="A28" s="32" t="s">
        <v>86</v>
      </c>
    </row>
    <row r="29" spans="1:6" ht="22.5" customHeight="1">
      <c r="A29" s="44" t="s">
        <v>87</v>
      </c>
      <c r="B29" s="44"/>
      <c r="C29" s="44"/>
      <c r="D29" s="44"/>
      <c r="E29" s="44"/>
      <c r="F29" s="44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2"/>
    </row>
    <row r="33" ht="15.75">
      <c r="A33" s="3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2009-04-08T13:38:13Z</cp:lastPrinted>
  <dcterms:created xsi:type="dcterms:W3CDTF">2009-01-20T11:56:03Z</dcterms:created>
  <dcterms:modified xsi:type="dcterms:W3CDTF">2009-05-26T11:53:19Z</dcterms:modified>
  <cp:category/>
  <cp:version/>
  <cp:contentType/>
  <cp:contentStatus/>
</cp:coreProperties>
</file>