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omocja zdrowia II termin 2009" sheetId="1" r:id="rId1"/>
    <sheet name="Promocja zdr - lista rezerwowa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</sheets>
  <definedNames>
    <definedName name="_xlnm.Print_Titles" localSheetId="1">'Promocja zdr - lista rezerwowa'!$4:$4</definedName>
    <definedName name="_xlnm.Print_Titles" localSheetId="0">'Promocja zdrowia II termin 2009'!$4:$4</definedName>
  </definedNames>
  <calcPr fullCalcOnLoad="1"/>
</workbook>
</file>

<file path=xl/sharedStrings.xml><?xml version="1.0" encoding="utf-8"?>
<sst xmlns="http://schemas.openxmlformats.org/spreadsheetml/2006/main" count="487" uniqueCount="98">
  <si>
    <t>ZESTAWIENIE WNIOSKÓW /KONKURS 2008-2009 II termin/ - Promocja zdrowia</t>
  </si>
  <si>
    <t>L.p.</t>
  </si>
  <si>
    <t>Nazwa zadania</t>
  </si>
  <si>
    <t>Termin realizacji zadania</t>
  </si>
  <si>
    <t>Nazwa organizacji</t>
  </si>
  <si>
    <t>Ogólny koszt zadania</t>
  </si>
  <si>
    <t>Własne środki finansowe zaangażowane w realizację zadania</t>
  </si>
  <si>
    <t>Wnioskowane środki finansowe</t>
  </si>
  <si>
    <t>Proponowana kwota</t>
  </si>
  <si>
    <t>1</t>
  </si>
  <si>
    <t>"Nowy styl życia - bez alkoholu"</t>
  </si>
  <si>
    <t>IV-XI 2009</t>
  </si>
  <si>
    <t>Centrum Misji i Ewangelizacji Kościoła Ewangelicko-Augsburskiego w RP</t>
  </si>
  <si>
    <t>0,00  brak środków finans.</t>
  </si>
  <si>
    <t>Opinia merytoryczna (ilość pkt. z karty oceny):</t>
  </si>
  <si>
    <t>2</t>
  </si>
  <si>
    <t>Wędruj z nami z Nordic kijami - sekcja Nordic walkingu stowarzyszenia Cieszyński Uniwersytet III Wieku</t>
  </si>
  <si>
    <t>Cieszyński Uniwersytet III Wieku</t>
  </si>
  <si>
    <t>3</t>
  </si>
  <si>
    <t>Wszechstronna pomoc i wsparcie rodzinie będącej w trudnej sytuacji społecznej i materialnej: dotkniętych patologią związaną z alkoholizmem i narkomanią oraz biedą i bezrobociem…</t>
  </si>
  <si>
    <t>IV-XII 2009</t>
  </si>
  <si>
    <t>Fundacja św. Antoniego</t>
  </si>
  <si>
    <t>4</t>
  </si>
  <si>
    <t>Cykliczne spotkania edukacyjno-szkoleniowo-rehabilitacyjne</t>
  </si>
  <si>
    <t>V-IX 2009</t>
  </si>
  <si>
    <t>Polski Związek Niewidomych Okręg Śląski Koło w Cieszynie</t>
  </si>
  <si>
    <t>5</t>
  </si>
  <si>
    <t>Promocja zdrowego stylu życia z zastosowaniem różnych form aktywności np. sportu, sztuki itp.</t>
  </si>
  <si>
    <t>VI-X 2009</t>
  </si>
  <si>
    <t>Rzymskokatolicka Parafia Dobrego Pasterza</t>
  </si>
  <si>
    <t>6</t>
  </si>
  <si>
    <t>Akademia Zdrowia Amazonek</t>
  </si>
  <si>
    <t>I-XII 2009</t>
  </si>
  <si>
    <t>Stowarzyszenie Amazonek</t>
  </si>
  <si>
    <t>7</t>
  </si>
  <si>
    <t>IV Beskidzki Konkurs Młodych Barmanów</t>
  </si>
  <si>
    <t>01.IV-05.VI 09</t>
  </si>
  <si>
    <t>Stowarzyszenie dla Rozwoju Przedsiębiorczości, Edukacji i Kultury Młodzieży "EkoGa"</t>
  </si>
  <si>
    <t>8</t>
  </si>
  <si>
    <t>Wspieranie rozwoju i rehabilitacja dzieci ze sprzężoną niepełnosprawnością oraz ich rodzin w formie dogoterapii i wsparcia psychologicznego</t>
  </si>
  <si>
    <t>Stowarzyszenie na Rzecz Harmonijnego Rozwoju Dzieci i Młodzieży "Nasze Dzieci"</t>
  </si>
  <si>
    <t>9</t>
  </si>
  <si>
    <t>Festyn "Na ludowo"</t>
  </si>
  <si>
    <t>15.VI-07.VIII 09</t>
  </si>
  <si>
    <t>Zakład Opiekuńczo-Leczniczy Sióstr Boromeuszek w Cieszynie</t>
  </si>
  <si>
    <t>10</t>
  </si>
  <si>
    <t>Cykl działań medycznych - "Primum non nocere"</t>
  </si>
  <si>
    <t>01.IV-15.XII 09</t>
  </si>
  <si>
    <t>Związek Harcerstwa Polskiego Komenda Hufca Ziemi Cieszyńskiej</t>
  </si>
  <si>
    <t>RAZEM:</t>
  </si>
  <si>
    <t>KARTA OCENY OFERTY</t>
  </si>
  <si>
    <t>Nazwa zadania: ………………………………………………………………………………....</t>
  </si>
  <si>
    <t xml:space="preserve">Wnioskodawca: </t>
  </si>
  <si>
    <t>Sposób obliczania punktów:</t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</si>
  <si>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każde kryterium podlega ocenie w skali 0-4,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</si>
  <si>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ilość punktów kryterium mnoży się przez wartość w pozycji „Waga” („Waga” jest to ocena ważności kryterium),</t>
    </r>
  </si>
  <si>
    <r>
      <t>–</t>
    </r>
    <r>
      <rPr>
        <sz val="11"/>
        <rFont val="Times New Roman"/>
        <family val="1"/>
      </rPr>
      <t xml:space="preserve"> ogólna ocena wniosku powstaje poprzez z sumowanie wyników z pozycji „Iloczyn”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</si>
  <si>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maksymalna wartość punktowa wniosku = 100pkt., minimalna wartość punktowa, decydująca o akceptacji wniosku = 60pkt.,</t>
    </r>
  </si>
  <si>
    <r>
      <t>-</t>
    </r>
    <r>
      <rPr>
        <sz val="7"/>
        <rFont val="Times New Roman"/>
        <family val="1"/>
      </rPr>
      <t xml:space="preserve">         </t>
    </r>
    <r>
      <rPr>
        <u val="single"/>
        <sz val="11"/>
        <rFont val="Times New Roman"/>
        <family val="1"/>
      </rPr>
      <t>wniosek, który w kryterium nr 1 lub 2 uzyskał 0 pkt. nie podlega dalszemu rozpatrywaniu</t>
    </r>
    <r>
      <rPr>
        <sz val="11"/>
        <rFont val="Times New Roman"/>
        <family val="1"/>
      </rPr>
      <t>.</t>
    </r>
  </si>
  <si>
    <t>Kryteria oceny</t>
  </si>
  <si>
    <t>Waga</t>
  </si>
  <si>
    <t>Ilość punktów (0-4)</t>
  </si>
  <si>
    <t>Iloczyn</t>
  </si>
  <si>
    <t>Źródło - oferta</t>
  </si>
  <si>
    <t>zgodność z określonymi w regulaminie o którym mowa w par. 5 rodzajami zadań,</t>
  </si>
  <si>
    <t>pkt II</t>
  </si>
  <si>
    <t>ocena formalna wniosku</t>
  </si>
  <si>
    <t>całość</t>
  </si>
  <si>
    <t>zgodność z przyjętą przez powiat strategią rozwoju,</t>
  </si>
  <si>
    <t>ocenę możliwości realizacji zadania przez podmiot wnioskujący,</t>
  </si>
  <si>
    <t>pkt II i V</t>
  </si>
  <si>
    <t>ocenę przedstawionej kalkulacji kosztów realizacji zadania, w tym w odniesieniu do zakresu rzeczowego zadania,</t>
  </si>
  <si>
    <t>pkt III i IV</t>
  </si>
  <si>
    <t>wysokość środków publicznych przeznaczonych na realizację zadania,</t>
  </si>
  <si>
    <t>pkt IV</t>
  </si>
  <si>
    <t>użyteczność zadania dla mieszkańców powiatu oraz rangę i zasięg oddziaływania zadania</t>
  </si>
  <si>
    <t>kontynuację wcześniej podjętych celów i zadań (programy długofalowe, cykliczne itp.),</t>
  </si>
  <si>
    <t>doświadczenie organizacji,</t>
  </si>
  <si>
    <t>pkt V</t>
  </si>
  <si>
    <t>dotychczasową współpracę z administracją samorządową lub państwową,</t>
  </si>
  <si>
    <t>OGÓLNA PUNKTACJA WNIOSKU (suma):</t>
  </si>
  <si>
    <t>Uwagi:</t>
  </si>
  <si>
    <r>
      <t>nie otrzymało</t>
    </r>
    <r>
      <rPr>
        <sz val="12"/>
        <rFont val="Arial"/>
        <family val="2"/>
      </rPr>
      <t xml:space="preserve"> dofinansowania, ze względu na ograniczone środki finansowe budżetu powiatu.</t>
    </r>
  </si>
  <si>
    <t>brak dofinansowania -brak śr.finansowych</t>
  </si>
  <si>
    <t>Proponuję dofinansowanie w wysokości 900,00 zł</t>
  </si>
  <si>
    <t>proponuję dofinansowanie w wysokości 1000,00 zł</t>
  </si>
  <si>
    <t>proponuję dofinansowanie w wysokości 750,00 zł</t>
  </si>
  <si>
    <t>brak dofinansowania w II terminie - brak środków / dofinansowana w I KWARTALE 09</t>
  </si>
  <si>
    <t xml:space="preserve">proponuję dofinansowanie w wysokości 900,00 zł </t>
  </si>
  <si>
    <t>zadanie nie uzyskało wymaganej ilości punktów do dofinansowania</t>
  </si>
  <si>
    <t>proponuję dofinansowanie w wysokości 800,00 zł</t>
  </si>
  <si>
    <t xml:space="preserve">brak środków finansowych -zakład dofinansowany w I kwartale-650zł </t>
  </si>
  <si>
    <t>proponuję dofinansowanie w wysokości 900,00 zł</t>
  </si>
  <si>
    <t>zadanie zostało dofinansowane w I terminie.</t>
  </si>
  <si>
    <t>Nr oferty</t>
  </si>
  <si>
    <t>ZESTAWIENIE WNIOSKÓW /KONKURS 2008-2009 II termin/ - Promocja zdrowia - lista rezerwowa</t>
  </si>
  <si>
    <t>Załącznik nr 1a do Uchwały ………………….                                   Zarządu Powiatu Cieszyńskiego                                                   z dnia …………………….2009r.</t>
  </si>
  <si>
    <t>Załącznik nr 1 do Uchwały 527/ZP/III/09                                   Zarządu Powiatu Cieszyńskiego                                                   z dnia 30 kwietnia 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</si>
</sst>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8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u val="single"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left" vertical="top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4" fontId="1" fillId="0" borderId="10" xfId="0" applyNumberFormat="1" applyFont="1" applyBorder="1" applyAlignment="1" applyProtection="1">
      <alignment horizontal="left" vertical="top" wrapText="1"/>
      <protection locked="0"/>
    </xf>
    <xf numFmtId="4" fontId="4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left" vertical="top" wrapText="1"/>
    </xf>
    <xf numFmtId="49" fontId="0" fillId="0" borderId="10" xfId="0" applyNumberFormat="1" applyFont="1" applyBorder="1" applyAlignment="1" applyProtection="1">
      <alignment horizontal="left" vertical="top" wrapText="1"/>
      <protection locked="0"/>
    </xf>
    <xf numFmtId="49" fontId="1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right" vertical="top" wrapText="1"/>
      <protection/>
    </xf>
    <xf numFmtId="4" fontId="0" fillId="0" borderId="10" xfId="0" applyNumberFormat="1" applyBorder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5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16" xfId="0" applyNumberFormat="1" applyFont="1" applyBorder="1" applyAlignment="1" applyProtection="1">
      <alignment horizontal="left" vertical="top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left" vertical="top" wrapText="1"/>
      <protection locked="0"/>
    </xf>
    <xf numFmtId="4" fontId="0" fillId="0" borderId="12" xfId="0" applyNumberFormat="1" applyBorder="1" applyAlignment="1" applyProtection="1">
      <alignment horizontal="left" vertical="top" wrapText="1"/>
      <protection/>
    </xf>
    <xf numFmtId="164" fontId="0" fillId="0" borderId="18" xfId="0" applyNumberFormat="1" applyBorder="1" applyAlignment="1" applyProtection="1">
      <alignment horizontal="left" vertical="top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right" vertical="top" wrapText="1"/>
      <protection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7" fillId="0" borderId="22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C1">
      <selection activeCell="A2" sqref="A2:H2"/>
    </sheetView>
  </sheetViews>
  <sheetFormatPr defaultColWidth="9.00390625" defaultRowHeight="12.75"/>
  <cols>
    <col min="1" max="1" width="4.125" style="1" customWidth="1"/>
    <col min="2" max="2" width="39.875" style="2" customWidth="1"/>
    <col min="3" max="3" width="11.875" style="2" customWidth="1"/>
    <col min="4" max="4" width="28.125" style="2" customWidth="1"/>
    <col min="5" max="5" width="13.00390625" style="3" customWidth="1"/>
    <col min="6" max="6" width="15.00390625" style="3" customWidth="1"/>
    <col min="7" max="7" width="13.625" style="3" customWidth="1"/>
    <col min="8" max="8" width="19.00390625" style="3" customWidth="1"/>
    <col min="9" max="16384" width="9.125" style="2" customWidth="1"/>
  </cols>
  <sheetData>
    <row r="1" spans="6:8" ht="44.25" customHeight="1">
      <c r="F1" s="52" t="s">
        <v>97</v>
      </c>
      <c r="G1" s="52"/>
      <c r="H1" s="52"/>
    </row>
    <row r="2" spans="1:8" ht="15.75">
      <c r="A2" s="53" t="s">
        <v>0</v>
      </c>
      <c r="B2" s="53"/>
      <c r="C2" s="53"/>
      <c r="D2" s="53"/>
      <c r="E2" s="53"/>
      <c r="F2" s="53"/>
      <c r="G2" s="53"/>
      <c r="H2" s="53"/>
    </row>
    <row r="3" spans="1:8" ht="12.75">
      <c r="A3"/>
      <c r="H3" s="4"/>
    </row>
    <row r="4" spans="1:8" ht="63.75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1:8" ht="38.25">
      <c r="A5" s="8" t="s">
        <v>9</v>
      </c>
      <c r="B5" s="9" t="s">
        <v>10</v>
      </c>
      <c r="C5" s="9" t="s">
        <v>11</v>
      </c>
      <c r="D5" s="9" t="s">
        <v>12</v>
      </c>
      <c r="E5" s="10">
        <v>6334</v>
      </c>
      <c r="F5" s="10">
        <v>1368</v>
      </c>
      <c r="G5" s="10">
        <v>4966</v>
      </c>
      <c r="H5" s="11">
        <v>1000</v>
      </c>
    </row>
    <row r="6" spans="1:8" s="13" customFormat="1" ht="23.25" customHeight="1">
      <c r="A6" s="48" t="s">
        <v>14</v>
      </c>
      <c r="B6" s="48"/>
      <c r="C6" s="12">
        <f>1!E26</f>
        <v>63.5</v>
      </c>
      <c r="D6" s="49"/>
      <c r="E6" s="49"/>
      <c r="F6" s="49"/>
      <c r="G6" s="49"/>
      <c r="H6" s="49"/>
    </row>
    <row r="7" spans="1:8" ht="38.25">
      <c r="A7" s="14" t="s">
        <v>15</v>
      </c>
      <c r="B7" s="9" t="s">
        <v>16</v>
      </c>
      <c r="C7" s="9" t="s">
        <v>11</v>
      </c>
      <c r="D7" s="9" t="s">
        <v>17</v>
      </c>
      <c r="E7" s="10">
        <v>9200</v>
      </c>
      <c r="F7" s="10">
        <v>4700</v>
      </c>
      <c r="G7" s="10">
        <v>4500</v>
      </c>
      <c r="H7" s="11">
        <v>900</v>
      </c>
    </row>
    <row r="8" spans="1:8" s="13" customFormat="1" ht="23.25" customHeight="1">
      <c r="A8" s="48" t="s">
        <v>14</v>
      </c>
      <c r="B8" s="48"/>
      <c r="C8" s="12">
        <f>2!E26</f>
        <v>85</v>
      </c>
      <c r="D8" s="49"/>
      <c r="E8" s="49"/>
      <c r="F8" s="49"/>
      <c r="G8" s="49"/>
      <c r="H8" s="49"/>
    </row>
    <row r="9" spans="1:8" ht="63.75">
      <c r="A9" s="14" t="s">
        <v>18</v>
      </c>
      <c r="B9" s="9" t="s">
        <v>19</v>
      </c>
      <c r="C9" s="9" t="s">
        <v>20</v>
      </c>
      <c r="D9" s="9" t="s">
        <v>21</v>
      </c>
      <c r="E9" s="10">
        <v>149770</v>
      </c>
      <c r="F9" s="10">
        <v>144770</v>
      </c>
      <c r="G9" s="10">
        <v>5000</v>
      </c>
      <c r="H9" s="11">
        <v>1000</v>
      </c>
    </row>
    <row r="10" spans="1:8" s="13" customFormat="1" ht="23.25" customHeight="1">
      <c r="A10" s="48" t="s">
        <v>14</v>
      </c>
      <c r="B10" s="48"/>
      <c r="C10" s="12">
        <f>3!E26</f>
        <v>92</v>
      </c>
      <c r="D10" s="49"/>
      <c r="E10" s="49"/>
      <c r="F10" s="49"/>
      <c r="G10" s="49"/>
      <c r="H10" s="49"/>
    </row>
    <row r="11" spans="1:8" ht="25.5">
      <c r="A11" s="8" t="s">
        <v>22</v>
      </c>
      <c r="B11" s="9" t="s">
        <v>23</v>
      </c>
      <c r="C11" s="9" t="s">
        <v>24</v>
      </c>
      <c r="D11" s="9" t="s">
        <v>25</v>
      </c>
      <c r="E11" s="10">
        <v>2168</v>
      </c>
      <c r="F11" s="10">
        <v>1088</v>
      </c>
      <c r="G11" s="10">
        <v>1080</v>
      </c>
      <c r="H11" s="11">
        <v>750</v>
      </c>
    </row>
    <row r="12" spans="1:8" s="13" customFormat="1" ht="23.25" customHeight="1">
      <c r="A12" s="48" t="s">
        <v>14</v>
      </c>
      <c r="B12" s="48"/>
      <c r="C12" s="12">
        <f>4!E26</f>
        <v>70</v>
      </c>
      <c r="D12" s="49"/>
      <c r="E12" s="49"/>
      <c r="F12" s="49"/>
      <c r="G12" s="49"/>
      <c r="H12" s="49"/>
    </row>
    <row r="13" spans="1:8" ht="38.25">
      <c r="A13" s="15" t="s">
        <v>26</v>
      </c>
      <c r="B13" s="9" t="s">
        <v>27</v>
      </c>
      <c r="C13" s="9" t="s">
        <v>28</v>
      </c>
      <c r="D13" s="9" t="s">
        <v>29</v>
      </c>
      <c r="E13" s="10">
        <v>6440</v>
      </c>
      <c r="F13" s="10">
        <v>4990</v>
      </c>
      <c r="G13" s="10">
        <v>1450</v>
      </c>
      <c r="H13" s="11">
        <v>0</v>
      </c>
    </row>
    <row r="14" spans="1:8" s="13" customFormat="1" ht="23.25" customHeight="1">
      <c r="A14" s="48" t="s">
        <v>14</v>
      </c>
      <c r="B14" s="48"/>
      <c r="C14" s="12">
        <f>5!E26</f>
        <v>92.5</v>
      </c>
      <c r="D14" s="49" t="s">
        <v>93</v>
      </c>
      <c r="E14" s="49"/>
      <c r="F14" s="49"/>
      <c r="G14" s="49"/>
      <c r="H14" s="49"/>
    </row>
    <row r="15" spans="1:8" ht="12.75">
      <c r="A15" s="15" t="s">
        <v>30</v>
      </c>
      <c r="B15" s="9" t="s">
        <v>31</v>
      </c>
      <c r="C15" s="9" t="s">
        <v>32</v>
      </c>
      <c r="D15" s="9" t="s">
        <v>33</v>
      </c>
      <c r="E15" s="10">
        <v>5650</v>
      </c>
      <c r="F15" s="10">
        <v>3850</v>
      </c>
      <c r="G15" s="10">
        <v>1800</v>
      </c>
      <c r="H15" s="11">
        <v>900</v>
      </c>
    </row>
    <row r="16" spans="1:8" s="13" customFormat="1" ht="23.25" customHeight="1">
      <c r="A16" s="48" t="s">
        <v>14</v>
      </c>
      <c r="B16" s="48"/>
      <c r="C16" s="12">
        <f>6!E26</f>
        <v>83</v>
      </c>
      <c r="D16" s="49"/>
      <c r="E16" s="49"/>
      <c r="F16" s="49"/>
      <c r="G16" s="49"/>
      <c r="H16" s="49"/>
    </row>
    <row r="17" spans="1:8" ht="38.25">
      <c r="A17" s="15" t="s">
        <v>34</v>
      </c>
      <c r="B17" s="9" t="s">
        <v>35</v>
      </c>
      <c r="C17" s="9" t="s">
        <v>36</v>
      </c>
      <c r="D17" s="9" t="s">
        <v>37</v>
      </c>
      <c r="E17" s="10">
        <v>27265</v>
      </c>
      <c r="F17" s="10">
        <v>22025</v>
      </c>
      <c r="G17" s="10">
        <v>5240</v>
      </c>
      <c r="H17" s="11">
        <v>0</v>
      </c>
    </row>
    <row r="18" spans="1:8" s="13" customFormat="1" ht="23.25" customHeight="1">
      <c r="A18" s="48" t="s">
        <v>14</v>
      </c>
      <c r="B18" s="48"/>
      <c r="C18" s="12">
        <f>7!E26</f>
        <v>54</v>
      </c>
      <c r="D18" s="49"/>
      <c r="E18" s="49"/>
      <c r="F18" s="49"/>
      <c r="G18" s="49"/>
      <c r="H18" s="49"/>
    </row>
    <row r="19" spans="1:8" ht="51">
      <c r="A19" s="15" t="s">
        <v>38</v>
      </c>
      <c r="B19" s="9" t="s">
        <v>39</v>
      </c>
      <c r="C19" s="9" t="s">
        <v>20</v>
      </c>
      <c r="D19" s="9" t="s">
        <v>40</v>
      </c>
      <c r="E19" s="10">
        <v>8700</v>
      </c>
      <c r="F19" s="10">
        <v>3900</v>
      </c>
      <c r="G19" s="10">
        <v>4800</v>
      </c>
      <c r="H19" s="11">
        <v>800</v>
      </c>
    </row>
    <row r="20" spans="1:8" s="13" customFormat="1" ht="23.25" customHeight="1">
      <c r="A20" s="48" t="s">
        <v>14</v>
      </c>
      <c r="B20" s="48"/>
      <c r="C20" s="12">
        <f>8!E26</f>
        <v>70</v>
      </c>
      <c r="D20" s="49"/>
      <c r="E20" s="49"/>
      <c r="F20" s="49"/>
      <c r="G20" s="49"/>
      <c r="H20" s="49"/>
    </row>
    <row r="21" spans="1:8" ht="38.25">
      <c r="A21" s="15" t="s">
        <v>41</v>
      </c>
      <c r="B21" s="9" t="s">
        <v>42</v>
      </c>
      <c r="C21" s="9" t="s">
        <v>43</v>
      </c>
      <c r="D21" s="9" t="s">
        <v>44</v>
      </c>
      <c r="E21" s="10">
        <v>9871</v>
      </c>
      <c r="F21" s="10">
        <v>8171</v>
      </c>
      <c r="G21" s="10">
        <v>1700</v>
      </c>
      <c r="H21" s="11">
        <v>700</v>
      </c>
    </row>
    <row r="22" spans="1:8" s="13" customFormat="1" ht="23.25" customHeight="1">
      <c r="A22" s="48" t="s">
        <v>14</v>
      </c>
      <c r="B22" s="48"/>
      <c r="C22" s="12">
        <f>9!E26</f>
        <v>63</v>
      </c>
      <c r="D22" s="49"/>
      <c r="E22" s="49"/>
      <c r="F22" s="49"/>
      <c r="G22" s="49"/>
      <c r="H22" s="49"/>
    </row>
    <row r="23" spans="1:8" ht="38.25" customHeight="1">
      <c r="A23" s="15" t="s">
        <v>45</v>
      </c>
      <c r="B23" s="9" t="s">
        <v>46</v>
      </c>
      <c r="C23" s="9" t="s">
        <v>47</v>
      </c>
      <c r="D23" s="9" t="s">
        <v>48</v>
      </c>
      <c r="E23" s="10">
        <v>3400</v>
      </c>
      <c r="F23" s="10">
        <v>1100</v>
      </c>
      <c r="G23" s="10">
        <v>2300</v>
      </c>
      <c r="H23" s="11">
        <v>900</v>
      </c>
    </row>
    <row r="24" spans="1:8" s="13" customFormat="1" ht="23.25" customHeight="1">
      <c r="A24" s="48" t="s">
        <v>14</v>
      </c>
      <c r="B24" s="48"/>
      <c r="C24" s="12">
        <f>'10'!E26</f>
        <v>88.5</v>
      </c>
      <c r="D24" s="49"/>
      <c r="E24" s="49"/>
      <c r="F24" s="49"/>
      <c r="G24" s="49"/>
      <c r="H24" s="51"/>
    </row>
    <row r="25" spans="1:8" ht="12.75" customHeight="1">
      <c r="A25" s="16"/>
      <c r="B25" s="50" t="s">
        <v>49</v>
      </c>
      <c r="C25" s="50"/>
      <c r="D25" s="50"/>
      <c r="E25" s="17">
        <f>SUM(E5:E23)</f>
        <v>228798</v>
      </c>
      <c r="F25" s="17">
        <f>SUM(F5:F23)</f>
        <v>195962</v>
      </c>
      <c r="G25" s="44">
        <f>SUM(G5:G23)</f>
        <v>32836</v>
      </c>
      <c r="H25" s="45">
        <f>H5+H7+H9+H11+H13+H15+H17+H19+H21+H23</f>
        <v>6950</v>
      </c>
    </row>
    <row r="26" spans="1:8" ht="12.75">
      <c r="A26" s="18"/>
      <c r="B26" s="19"/>
      <c r="C26" s="20"/>
      <c r="D26" s="20"/>
      <c r="E26" s="4"/>
      <c r="F26" s="4"/>
      <c r="G26" s="4"/>
      <c r="H26" s="4"/>
    </row>
    <row r="27" spans="1:8" ht="12.75">
      <c r="A27" s="21"/>
      <c r="B27" s="20"/>
      <c r="C27" s="20"/>
      <c r="D27" s="20"/>
      <c r="E27" s="4"/>
      <c r="F27" s="4"/>
      <c r="G27" s="4"/>
      <c r="H27" s="4"/>
    </row>
    <row r="28" spans="1:8" ht="12.75">
      <c r="A28" s="21"/>
      <c r="B28" s="20"/>
      <c r="C28" s="20"/>
      <c r="D28" s="4"/>
      <c r="E28" s="4"/>
      <c r="F28" s="4"/>
      <c r="G28" s="4"/>
      <c r="H28" s="2"/>
    </row>
    <row r="29" spans="1:8" ht="12.75">
      <c r="A29" s="21"/>
      <c r="B29" s="20"/>
      <c r="C29" s="20"/>
      <c r="D29" s="4"/>
      <c r="E29" s="4"/>
      <c r="F29" s="4"/>
      <c r="G29" s="4"/>
      <c r="H29" s="2"/>
    </row>
    <row r="30" spans="1:8" ht="12.75">
      <c r="A30" s="21"/>
      <c r="B30" s="20"/>
      <c r="C30" s="20"/>
      <c r="D30" s="4"/>
      <c r="E30" s="4"/>
      <c r="F30" s="4"/>
      <c r="G30" s="4"/>
      <c r="H30" s="2"/>
    </row>
    <row r="31" spans="1:8" ht="12.75">
      <c r="A31" s="21"/>
      <c r="B31" s="20"/>
      <c r="C31" s="20"/>
      <c r="D31" s="4"/>
      <c r="E31" s="4"/>
      <c r="F31" s="4"/>
      <c r="G31" s="4"/>
      <c r="H31" s="2"/>
    </row>
    <row r="32" spans="1:8" ht="12.75">
      <c r="A32" s="21"/>
      <c r="B32" s="20"/>
      <c r="C32" s="20"/>
      <c r="D32" s="20"/>
      <c r="E32" s="4"/>
      <c r="F32" s="4"/>
      <c r="G32" s="4"/>
      <c r="H32" s="4"/>
    </row>
    <row r="33" spans="1:8" ht="12.75">
      <c r="A33" s="21"/>
      <c r="B33" s="20"/>
      <c r="C33" s="20"/>
      <c r="D33" s="20"/>
      <c r="E33" s="4"/>
      <c r="F33" s="4"/>
      <c r="G33" s="4"/>
      <c r="H33" s="4"/>
    </row>
    <row r="34" spans="1:8" ht="12.75">
      <c r="A34" s="21"/>
      <c r="B34" s="20"/>
      <c r="C34" s="20"/>
      <c r="D34" s="20"/>
      <c r="E34" s="4"/>
      <c r="F34" s="4"/>
      <c r="G34" s="4"/>
      <c r="H34" s="4"/>
    </row>
    <row r="35" spans="1:8" ht="10.5" customHeight="1">
      <c r="A35" s="21"/>
      <c r="B35" s="20"/>
      <c r="C35" s="20"/>
      <c r="D35" s="20"/>
      <c r="E35" s="4"/>
      <c r="F35" s="4"/>
      <c r="G35" s="4"/>
      <c r="H35" s="4"/>
    </row>
    <row r="36" spans="1:8" ht="12.75">
      <c r="A36" s="21"/>
      <c r="B36" s="20"/>
      <c r="C36" s="20"/>
      <c r="D36" s="20"/>
      <c r="E36" s="4"/>
      <c r="F36" s="4"/>
      <c r="G36" s="4"/>
      <c r="H36" s="4"/>
    </row>
    <row r="37" spans="1:8" ht="12.75">
      <c r="A37" s="21"/>
      <c r="B37" s="20"/>
      <c r="C37" s="20"/>
      <c r="D37" s="20"/>
      <c r="E37" s="4"/>
      <c r="F37" s="4"/>
      <c r="G37" s="4"/>
      <c r="H37" s="4"/>
    </row>
    <row r="38" spans="1:8" ht="12.75">
      <c r="A38" s="21"/>
      <c r="B38" s="20"/>
      <c r="C38" s="20"/>
      <c r="D38" s="20"/>
      <c r="E38" s="4"/>
      <c r="F38" s="4"/>
      <c r="G38" s="4"/>
      <c r="H38" s="4"/>
    </row>
    <row r="39" spans="1:8" ht="12.75">
      <c r="A39" s="21"/>
      <c r="B39" s="20"/>
      <c r="C39" s="20"/>
      <c r="D39" s="20"/>
      <c r="E39" s="4"/>
      <c r="F39" s="4"/>
      <c r="G39" s="4"/>
      <c r="H39" s="4"/>
    </row>
    <row r="40" spans="1:8" ht="12.75">
      <c r="A40" s="21"/>
      <c r="B40" s="20"/>
      <c r="C40" s="20"/>
      <c r="D40" s="20"/>
      <c r="E40" s="4"/>
      <c r="F40" s="4"/>
      <c r="G40" s="4"/>
      <c r="H40" s="4"/>
    </row>
    <row r="41" spans="1:8" ht="12.75">
      <c r="A41" s="21"/>
      <c r="B41" s="20"/>
      <c r="C41" s="20"/>
      <c r="D41" s="20"/>
      <c r="E41" s="4"/>
      <c r="F41" s="4"/>
      <c r="G41" s="4"/>
      <c r="H41" s="4"/>
    </row>
  </sheetData>
  <sheetProtection/>
  <mergeCells count="23">
    <mergeCell ref="A8:B8"/>
    <mergeCell ref="D8:H8"/>
    <mergeCell ref="A10:B10"/>
    <mergeCell ref="D10:H10"/>
    <mergeCell ref="F1:H1"/>
    <mergeCell ref="A2:H2"/>
    <mergeCell ref="A6:B6"/>
    <mergeCell ref="D6:H6"/>
    <mergeCell ref="A16:B16"/>
    <mergeCell ref="D16:H16"/>
    <mergeCell ref="A18:B18"/>
    <mergeCell ref="D18:H18"/>
    <mergeCell ref="A12:B12"/>
    <mergeCell ref="D12:H12"/>
    <mergeCell ref="A14:B14"/>
    <mergeCell ref="D14:H14"/>
    <mergeCell ref="A20:B20"/>
    <mergeCell ref="D20:H20"/>
    <mergeCell ref="B25:D25"/>
    <mergeCell ref="A22:B22"/>
    <mergeCell ref="D22:H22"/>
    <mergeCell ref="A24:B24"/>
    <mergeCell ref="D24:H24"/>
  </mergeCells>
  <dataValidations count="1">
    <dataValidation type="whole" operator="equal" allowBlank="1" showErrorMessage="1" sqref="G5 G7 G9 G11 G13 G15 G17 G19 G21 G23">
      <formula1>L5</formula1>
    </dataValidation>
  </dataValidations>
  <printOptions/>
  <pageMargins left="0.39375" right="0.39375" top="0.9840277777777778" bottom="0.984027777777778" header="0.5118055555555556" footer="0.5118055555555556"/>
  <pageSetup fitToHeight="2" fitToWidth="1" horizontalDpi="300" verticalDpi="300" orientation="landscape" paperSize="9" scale="98" r:id="rId1"/>
  <headerFooter alignWithMargins="0">
    <oddFooter>&amp;C&amp;A&amp;RStrona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3">
      <selection activeCell="B27" sqref="B27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2"/>
    </row>
    <row r="2" spans="1:6" ht="15">
      <c r="A2" s="62" t="s">
        <v>50</v>
      </c>
      <c r="B2" s="62"/>
      <c r="C2" s="62"/>
      <c r="D2" s="62"/>
      <c r="E2" s="62"/>
      <c r="F2" s="62"/>
    </row>
    <row r="3" ht="15">
      <c r="A3" s="22"/>
    </row>
    <row r="4" spans="1:6" ht="26.25" customHeight="1">
      <c r="A4" s="59" t="s">
        <v>51</v>
      </c>
      <c r="B4" s="59"/>
      <c r="C4" s="59"/>
      <c r="D4" s="59"/>
      <c r="E4" s="59"/>
      <c r="F4" s="59"/>
    </row>
    <row r="5" spans="1:6" ht="32.25" customHeight="1">
      <c r="A5" s="61" t="s">
        <v>39</v>
      </c>
      <c r="B5" s="61"/>
      <c r="C5" s="61"/>
      <c r="D5" s="61"/>
      <c r="E5" s="61"/>
      <c r="F5" s="61"/>
    </row>
    <row r="6" spans="1:6" ht="13.5" customHeight="1">
      <c r="A6" s="59" t="s">
        <v>52</v>
      </c>
      <c r="B6" s="59"/>
      <c r="C6" s="59"/>
      <c r="D6" s="59"/>
      <c r="E6" s="59"/>
      <c r="F6" s="59"/>
    </row>
    <row r="7" spans="1:6" ht="13.5" customHeight="1">
      <c r="A7" s="61" t="s">
        <v>40</v>
      </c>
      <c r="B7" s="61"/>
      <c r="C7" s="61"/>
      <c r="D7" s="61"/>
      <c r="E7" s="61"/>
      <c r="F7" s="61"/>
    </row>
    <row r="8" spans="1:6" ht="13.5" customHeight="1">
      <c r="A8" s="59" t="s">
        <v>53</v>
      </c>
      <c r="B8" s="59"/>
      <c r="C8" s="59"/>
      <c r="D8" s="59"/>
      <c r="E8" s="59"/>
      <c r="F8" s="59"/>
    </row>
    <row r="9" spans="1:6" ht="16.5" customHeight="1">
      <c r="A9" s="59" t="s">
        <v>54</v>
      </c>
      <c r="B9" s="59"/>
      <c r="C9" s="59"/>
      <c r="D9" s="59"/>
      <c r="E9" s="59"/>
      <c r="F9" s="59"/>
    </row>
    <row r="10" spans="1:6" ht="29.25" customHeight="1">
      <c r="A10" s="59" t="s">
        <v>55</v>
      </c>
      <c r="B10" s="59"/>
      <c r="C10" s="59"/>
      <c r="D10" s="59"/>
      <c r="E10" s="59"/>
      <c r="F10" s="59"/>
    </row>
    <row r="11" spans="1:6" ht="18.75" customHeight="1">
      <c r="A11" s="58" t="s">
        <v>56</v>
      </c>
      <c r="B11" s="58"/>
      <c r="C11" s="58"/>
      <c r="D11" s="58"/>
      <c r="E11" s="58"/>
      <c r="F11" s="58"/>
    </row>
    <row r="12" spans="1:6" ht="29.25" customHeight="1">
      <c r="A12" s="59" t="s">
        <v>57</v>
      </c>
      <c r="B12" s="59"/>
      <c r="C12" s="59"/>
      <c r="D12" s="59"/>
      <c r="E12" s="59"/>
      <c r="F12" s="59"/>
    </row>
    <row r="13" spans="1:6" ht="15.75" customHeight="1">
      <c r="A13" s="59" t="s">
        <v>58</v>
      </c>
      <c r="B13" s="59"/>
      <c r="C13" s="59"/>
      <c r="D13" s="59"/>
      <c r="E13" s="59"/>
      <c r="F13" s="59"/>
    </row>
    <row r="14" ht="15">
      <c r="A14" s="23"/>
    </row>
    <row r="15" spans="1:6" ht="42.75">
      <c r="A15" s="24" t="s">
        <v>1</v>
      </c>
      <c r="B15" s="24" t="s">
        <v>59</v>
      </c>
      <c r="C15" s="24" t="s">
        <v>60</v>
      </c>
      <c r="D15" s="24" t="s">
        <v>61</v>
      </c>
      <c r="E15" s="24" t="s">
        <v>62</v>
      </c>
      <c r="F15" s="24" t="s">
        <v>63</v>
      </c>
    </row>
    <row r="16" spans="1:6" ht="30">
      <c r="A16" s="25">
        <v>1</v>
      </c>
      <c r="B16" s="26" t="s">
        <v>64</v>
      </c>
      <c r="C16" s="25">
        <v>3</v>
      </c>
      <c r="D16" s="27">
        <v>3</v>
      </c>
      <c r="E16" s="28">
        <f aca="true" t="shared" si="0" ref="E16:E25">D16*C16</f>
        <v>9</v>
      </c>
      <c r="F16" s="29" t="s">
        <v>65</v>
      </c>
    </row>
    <row r="17" spans="1:6" ht="15.75">
      <c r="A17" s="25">
        <v>2</v>
      </c>
      <c r="B17" s="26" t="s">
        <v>66</v>
      </c>
      <c r="C17" s="25">
        <v>1</v>
      </c>
      <c r="D17" s="30">
        <v>3</v>
      </c>
      <c r="E17" s="28">
        <f t="shared" si="0"/>
        <v>3</v>
      </c>
      <c r="F17" s="31" t="s">
        <v>67</v>
      </c>
    </row>
    <row r="18" spans="1:6" ht="30">
      <c r="A18" s="25">
        <v>3</v>
      </c>
      <c r="B18" s="26" t="s">
        <v>68</v>
      </c>
      <c r="C18" s="25">
        <v>3</v>
      </c>
      <c r="D18" s="27">
        <v>4</v>
      </c>
      <c r="E18" s="28">
        <f t="shared" si="0"/>
        <v>12</v>
      </c>
      <c r="F18" s="32" t="s">
        <v>65</v>
      </c>
    </row>
    <row r="19" spans="1:6" ht="30">
      <c r="A19" s="25">
        <v>4</v>
      </c>
      <c r="B19" s="26" t="s">
        <v>69</v>
      </c>
      <c r="C19" s="25">
        <v>2</v>
      </c>
      <c r="D19" s="27">
        <v>3</v>
      </c>
      <c r="E19" s="28">
        <f t="shared" si="0"/>
        <v>6</v>
      </c>
      <c r="F19" s="31" t="s">
        <v>70</v>
      </c>
    </row>
    <row r="20" spans="1:6" ht="47.25" customHeight="1">
      <c r="A20" s="25">
        <v>5</v>
      </c>
      <c r="B20" s="26" t="s">
        <v>71</v>
      </c>
      <c r="C20" s="25">
        <v>3</v>
      </c>
      <c r="D20" s="27">
        <v>3</v>
      </c>
      <c r="E20" s="28">
        <f t="shared" si="0"/>
        <v>9</v>
      </c>
      <c r="F20" s="31" t="s">
        <v>72</v>
      </c>
    </row>
    <row r="21" spans="1:6" ht="30">
      <c r="A21" s="25">
        <v>6</v>
      </c>
      <c r="B21" s="26" t="s">
        <v>73</v>
      </c>
      <c r="C21" s="25">
        <v>2</v>
      </c>
      <c r="D21" s="27">
        <v>3</v>
      </c>
      <c r="E21" s="28">
        <f t="shared" si="0"/>
        <v>6</v>
      </c>
      <c r="F21" s="31" t="s">
        <v>74</v>
      </c>
    </row>
    <row r="22" spans="1:6" ht="45">
      <c r="A22" s="25">
        <v>7</v>
      </c>
      <c r="B22" s="26" t="s">
        <v>75</v>
      </c>
      <c r="C22" s="25">
        <v>3</v>
      </c>
      <c r="D22" s="27">
        <v>3</v>
      </c>
      <c r="E22" s="28">
        <f t="shared" si="0"/>
        <v>9</v>
      </c>
      <c r="F22" s="31" t="s">
        <v>65</v>
      </c>
    </row>
    <row r="23" spans="1:6" ht="45">
      <c r="A23" s="25">
        <v>8</v>
      </c>
      <c r="B23" s="26" t="s">
        <v>76</v>
      </c>
      <c r="C23" s="25">
        <v>3</v>
      </c>
      <c r="D23" s="27">
        <v>2</v>
      </c>
      <c r="E23" s="28">
        <f t="shared" si="0"/>
        <v>6</v>
      </c>
      <c r="F23" s="32" t="s">
        <v>65</v>
      </c>
    </row>
    <row r="24" spans="1:6" ht="15.75">
      <c r="A24" s="25">
        <v>9</v>
      </c>
      <c r="B24" s="26" t="s">
        <v>77</v>
      </c>
      <c r="C24" s="25">
        <v>2</v>
      </c>
      <c r="D24" s="27">
        <v>2</v>
      </c>
      <c r="E24" s="28">
        <f t="shared" si="0"/>
        <v>4</v>
      </c>
      <c r="F24" s="31" t="s">
        <v>78</v>
      </c>
    </row>
    <row r="25" spans="1:6" ht="32.25" customHeight="1">
      <c r="A25" s="25">
        <v>10</v>
      </c>
      <c r="B25" s="26" t="s">
        <v>79</v>
      </c>
      <c r="C25" s="25">
        <v>3</v>
      </c>
      <c r="D25" s="27">
        <v>2</v>
      </c>
      <c r="E25" s="28">
        <f t="shared" si="0"/>
        <v>6</v>
      </c>
      <c r="F25" s="33" t="s">
        <v>78</v>
      </c>
    </row>
    <row r="26" spans="1:6" ht="15" customHeight="1">
      <c r="A26" s="60" t="s">
        <v>80</v>
      </c>
      <c r="B26" s="60"/>
      <c r="C26" s="60"/>
      <c r="D26" s="60"/>
      <c r="E26" s="34">
        <f>SUM(E16:E25)</f>
        <v>70</v>
      </c>
      <c r="F26" s="35"/>
    </row>
    <row r="27" ht="15">
      <c r="A27" s="23"/>
    </row>
    <row r="28" ht="15.75">
      <c r="A28" s="36" t="s">
        <v>81</v>
      </c>
    </row>
    <row r="29" spans="1:6" ht="22.5" customHeight="1">
      <c r="A29" s="64" t="s">
        <v>90</v>
      </c>
      <c r="B29" s="64"/>
      <c r="C29" s="64"/>
      <c r="D29" s="64"/>
      <c r="E29" s="64"/>
      <c r="F29" s="64"/>
    </row>
    <row r="30" spans="1:6" ht="15.75">
      <c r="A30" s="39"/>
      <c r="B30" s="40"/>
      <c r="C30" s="40"/>
      <c r="D30" s="40"/>
      <c r="E30" s="40"/>
      <c r="F30" s="40"/>
    </row>
    <row r="31" spans="1:6" ht="21.75" customHeight="1">
      <c r="A31" s="57"/>
      <c r="B31" s="57"/>
      <c r="C31" s="57"/>
      <c r="D31" s="57"/>
      <c r="E31" s="57"/>
      <c r="F31" s="57"/>
    </row>
    <row r="32" ht="15.75">
      <c r="A32" s="36"/>
    </row>
    <row r="33" ht="15.75">
      <c r="A33" s="36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6:D26"/>
  </mergeCells>
  <dataValidations count="2">
    <dataValidation type="decimal" allowBlank="1" showErrorMessage="1" errorTitle="ŁUKASZ !!! ...no wiesz co?!" error="Niestety... pomyliłeś się." sqref="D16:D17 D19:D25">
      <formula1>0</formula1>
      <formula2>4</formula2>
    </dataValidation>
    <dataValidation type="decimal" allowBlank="1" showErrorMessage="1" errorTitle="Źle !!!" error="Niestety... pomyliłeś się." sqref="D18">
      <formula1>0</formula1>
      <formula2>4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3">
      <selection activeCell="B32" sqref="B32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2"/>
    </row>
    <row r="2" spans="1:6" ht="15">
      <c r="A2" s="62" t="s">
        <v>50</v>
      </c>
      <c r="B2" s="62"/>
      <c r="C2" s="62"/>
      <c r="D2" s="62"/>
      <c r="E2" s="62"/>
      <c r="F2" s="62"/>
    </row>
    <row r="3" ht="15">
      <c r="A3" s="22"/>
    </row>
    <row r="4" spans="1:6" ht="26.25" customHeight="1">
      <c r="A4" s="59" t="s">
        <v>51</v>
      </c>
      <c r="B4" s="59"/>
      <c r="C4" s="59"/>
      <c r="D4" s="59"/>
      <c r="E4" s="59"/>
      <c r="F4" s="59"/>
    </row>
    <row r="5" spans="1:6" ht="19.5" customHeight="1">
      <c r="A5" s="63" t="s">
        <v>42</v>
      </c>
      <c r="B5" s="63"/>
      <c r="C5" s="63"/>
      <c r="D5" s="63"/>
      <c r="E5" s="63"/>
      <c r="F5" s="63"/>
    </row>
    <row r="6" spans="1:6" ht="13.5" customHeight="1">
      <c r="A6" s="59" t="s">
        <v>52</v>
      </c>
      <c r="B6" s="59"/>
      <c r="C6" s="59"/>
      <c r="D6" s="59"/>
      <c r="E6" s="59"/>
      <c r="F6" s="59"/>
    </row>
    <row r="7" spans="1:6" ht="13.5" customHeight="1">
      <c r="A7" s="61" t="s">
        <v>44</v>
      </c>
      <c r="B7" s="61"/>
      <c r="C7" s="61"/>
      <c r="D7" s="61"/>
      <c r="E7" s="61"/>
      <c r="F7" s="61"/>
    </row>
    <row r="8" spans="1:6" ht="13.5" customHeight="1">
      <c r="A8" s="59" t="s">
        <v>53</v>
      </c>
      <c r="B8" s="59"/>
      <c r="C8" s="59"/>
      <c r="D8" s="59"/>
      <c r="E8" s="59"/>
      <c r="F8" s="59"/>
    </row>
    <row r="9" spans="1:6" ht="16.5" customHeight="1">
      <c r="A9" s="59" t="s">
        <v>54</v>
      </c>
      <c r="B9" s="59"/>
      <c r="C9" s="59"/>
      <c r="D9" s="59"/>
      <c r="E9" s="59"/>
      <c r="F9" s="59"/>
    </row>
    <row r="10" spans="1:6" ht="29.25" customHeight="1">
      <c r="A10" s="59" t="s">
        <v>55</v>
      </c>
      <c r="B10" s="59"/>
      <c r="C10" s="59"/>
      <c r="D10" s="59"/>
      <c r="E10" s="59"/>
      <c r="F10" s="59"/>
    </row>
    <row r="11" spans="1:6" ht="18.75" customHeight="1">
      <c r="A11" s="58" t="s">
        <v>56</v>
      </c>
      <c r="B11" s="58"/>
      <c r="C11" s="58"/>
      <c r="D11" s="58"/>
      <c r="E11" s="58"/>
      <c r="F11" s="58"/>
    </row>
    <row r="12" spans="1:6" ht="29.25" customHeight="1">
      <c r="A12" s="59" t="s">
        <v>57</v>
      </c>
      <c r="B12" s="59"/>
      <c r="C12" s="59"/>
      <c r="D12" s="59"/>
      <c r="E12" s="59"/>
      <c r="F12" s="59"/>
    </row>
    <row r="13" spans="1:6" ht="15.75" customHeight="1">
      <c r="A13" s="59" t="s">
        <v>58</v>
      </c>
      <c r="B13" s="59"/>
      <c r="C13" s="59"/>
      <c r="D13" s="59"/>
      <c r="E13" s="59"/>
      <c r="F13" s="59"/>
    </row>
    <row r="14" ht="15">
      <c r="A14" s="23"/>
    </row>
    <row r="15" spans="1:6" ht="42.75">
      <c r="A15" s="24" t="s">
        <v>1</v>
      </c>
      <c r="B15" s="24" t="s">
        <v>59</v>
      </c>
      <c r="C15" s="24" t="s">
        <v>60</v>
      </c>
      <c r="D15" s="24" t="s">
        <v>61</v>
      </c>
      <c r="E15" s="24" t="s">
        <v>62</v>
      </c>
      <c r="F15" s="24" t="s">
        <v>63</v>
      </c>
    </row>
    <row r="16" spans="1:6" ht="30">
      <c r="A16" s="25">
        <v>1</v>
      </c>
      <c r="B16" s="26" t="s">
        <v>64</v>
      </c>
      <c r="C16" s="25">
        <v>3</v>
      </c>
      <c r="D16" s="27">
        <v>2</v>
      </c>
      <c r="E16" s="28">
        <f aca="true" t="shared" si="0" ref="E16:E25">D16*C16</f>
        <v>6</v>
      </c>
      <c r="F16" s="29" t="s">
        <v>65</v>
      </c>
    </row>
    <row r="17" spans="1:6" ht="15.75">
      <c r="A17" s="25">
        <v>2</v>
      </c>
      <c r="B17" s="26" t="s">
        <v>66</v>
      </c>
      <c r="C17" s="25">
        <v>1</v>
      </c>
      <c r="D17" s="30">
        <v>4</v>
      </c>
      <c r="E17" s="28">
        <f t="shared" si="0"/>
        <v>4</v>
      </c>
      <c r="F17" s="31" t="s">
        <v>67</v>
      </c>
    </row>
    <row r="18" spans="1:6" ht="30">
      <c r="A18" s="25">
        <v>3</v>
      </c>
      <c r="B18" s="26" t="s">
        <v>68</v>
      </c>
      <c r="C18" s="25">
        <v>3</v>
      </c>
      <c r="D18" s="27">
        <v>3</v>
      </c>
      <c r="E18" s="28">
        <f t="shared" si="0"/>
        <v>9</v>
      </c>
      <c r="F18" s="32" t="s">
        <v>65</v>
      </c>
    </row>
    <row r="19" spans="1:6" ht="30">
      <c r="A19" s="25">
        <v>4</v>
      </c>
      <c r="B19" s="26" t="s">
        <v>69</v>
      </c>
      <c r="C19" s="25">
        <v>2</v>
      </c>
      <c r="D19" s="27">
        <v>2</v>
      </c>
      <c r="E19" s="28">
        <f t="shared" si="0"/>
        <v>4</v>
      </c>
      <c r="F19" s="31" t="s">
        <v>70</v>
      </c>
    </row>
    <row r="20" spans="1:6" ht="47.25" customHeight="1">
      <c r="A20" s="25">
        <v>5</v>
      </c>
      <c r="B20" s="26" t="s">
        <v>71</v>
      </c>
      <c r="C20" s="25">
        <v>3</v>
      </c>
      <c r="D20" s="27">
        <v>2</v>
      </c>
      <c r="E20" s="28">
        <f t="shared" si="0"/>
        <v>6</v>
      </c>
      <c r="F20" s="31" t="s">
        <v>72</v>
      </c>
    </row>
    <row r="21" spans="1:6" ht="30">
      <c r="A21" s="25">
        <v>6</v>
      </c>
      <c r="B21" s="26" t="s">
        <v>73</v>
      </c>
      <c r="C21" s="25">
        <v>2</v>
      </c>
      <c r="D21" s="27">
        <v>3</v>
      </c>
      <c r="E21" s="28">
        <f t="shared" si="0"/>
        <v>6</v>
      </c>
      <c r="F21" s="31" t="s">
        <v>74</v>
      </c>
    </row>
    <row r="22" spans="1:6" ht="45">
      <c r="A22" s="25">
        <v>7</v>
      </c>
      <c r="B22" s="26" t="s">
        <v>75</v>
      </c>
      <c r="C22" s="25">
        <v>3</v>
      </c>
      <c r="D22" s="27">
        <v>2</v>
      </c>
      <c r="E22" s="28">
        <f t="shared" si="0"/>
        <v>6</v>
      </c>
      <c r="F22" s="31" t="s">
        <v>65</v>
      </c>
    </row>
    <row r="23" spans="1:6" ht="45">
      <c r="A23" s="25">
        <v>8</v>
      </c>
      <c r="B23" s="26" t="s">
        <v>76</v>
      </c>
      <c r="C23" s="25">
        <v>3</v>
      </c>
      <c r="D23" s="27">
        <v>4</v>
      </c>
      <c r="E23" s="28">
        <f t="shared" si="0"/>
        <v>12</v>
      </c>
      <c r="F23" s="32" t="s">
        <v>65</v>
      </c>
    </row>
    <row r="24" spans="1:6" ht="15.75">
      <c r="A24" s="25">
        <v>9</v>
      </c>
      <c r="B24" s="26" t="s">
        <v>77</v>
      </c>
      <c r="C24" s="25">
        <v>2</v>
      </c>
      <c r="D24" s="27">
        <v>2</v>
      </c>
      <c r="E24" s="28">
        <f t="shared" si="0"/>
        <v>4</v>
      </c>
      <c r="F24" s="31" t="s">
        <v>78</v>
      </c>
    </row>
    <row r="25" spans="1:6" ht="32.25" customHeight="1">
      <c r="A25" s="25">
        <v>10</v>
      </c>
      <c r="B25" s="26" t="s">
        <v>79</v>
      </c>
      <c r="C25" s="25">
        <v>3</v>
      </c>
      <c r="D25" s="27">
        <v>2</v>
      </c>
      <c r="E25" s="28">
        <f t="shared" si="0"/>
        <v>6</v>
      </c>
      <c r="F25" s="33" t="s">
        <v>78</v>
      </c>
    </row>
    <row r="26" spans="1:6" ht="15" customHeight="1">
      <c r="A26" s="60" t="s">
        <v>80</v>
      </c>
      <c r="B26" s="60"/>
      <c r="C26" s="60"/>
      <c r="D26" s="60"/>
      <c r="E26" s="34">
        <f>SUM(E16:E25)</f>
        <v>63</v>
      </c>
      <c r="F26" s="35"/>
    </row>
    <row r="27" ht="15">
      <c r="A27" s="23"/>
    </row>
    <row r="28" ht="15.75">
      <c r="A28" s="36" t="s">
        <v>81</v>
      </c>
    </row>
    <row r="29" spans="1:6" ht="22.5" customHeight="1">
      <c r="A29" s="64" t="s">
        <v>91</v>
      </c>
      <c r="B29" s="64"/>
      <c r="C29" s="64"/>
      <c r="D29" s="64"/>
      <c r="E29" s="64"/>
      <c r="F29" s="64"/>
    </row>
    <row r="30" spans="1:6" ht="15.75">
      <c r="A30" s="39"/>
      <c r="B30" s="40"/>
      <c r="C30" s="40"/>
      <c r="D30" s="40"/>
      <c r="E30" s="40"/>
      <c r="F30" s="40"/>
    </row>
    <row r="31" spans="1:6" ht="21.75" customHeight="1">
      <c r="A31" s="57"/>
      <c r="B31" s="57"/>
      <c r="C31" s="57"/>
      <c r="D31" s="57"/>
      <c r="E31" s="57"/>
      <c r="F31" s="57"/>
    </row>
    <row r="32" ht="15.75">
      <c r="A32" s="36"/>
    </row>
    <row r="33" ht="15.75">
      <c r="A33" s="36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6:D26"/>
  </mergeCells>
  <dataValidations count="2">
    <dataValidation type="decimal" allowBlank="1" showErrorMessage="1" errorTitle="ŁUKASZ !!! ...no wiesz co?!" error="Niestety... pomyliłeś się." sqref="D16:D17 D19:D25">
      <formula1>0</formula1>
      <formula2>4</formula2>
    </dataValidation>
    <dataValidation type="decimal" allowBlank="1" showErrorMessage="1" errorTitle="Źle !!!!" error="Niestety... pomyliłeś się." sqref="D18">
      <formula1>0</formula1>
      <formula2>4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0">
      <selection activeCell="E28" sqref="E28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2"/>
    </row>
    <row r="2" spans="1:6" ht="15">
      <c r="A2" s="62" t="s">
        <v>50</v>
      </c>
      <c r="B2" s="62"/>
      <c r="C2" s="62"/>
      <c r="D2" s="62"/>
      <c r="E2" s="62"/>
      <c r="F2" s="62"/>
    </row>
    <row r="3" ht="15">
      <c r="A3" s="22"/>
    </row>
    <row r="4" spans="1:6" ht="26.25" customHeight="1">
      <c r="A4" s="59" t="s">
        <v>51</v>
      </c>
      <c r="B4" s="59"/>
      <c r="C4" s="59"/>
      <c r="D4" s="59"/>
      <c r="E4" s="59"/>
      <c r="F4" s="59"/>
    </row>
    <row r="5" spans="1:6" ht="19.5" customHeight="1">
      <c r="A5" s="63" t="s">
        <v>46</v>
      </c>
      <c r="B5" s="63"/>
      <c r="C5" s="63"/>
      <c r="D5" s="63"/>
      <c r="E5" s="63"/>
      <c r="F5" s="63"/>
    </row>
    <row r="6" spans="1:6" ht="13.5" customHeight="1">
      <c r="A6" s="59" t="s">
        <v>52</v>
      </c>
      <c r="B6" s="59"/>
      <c r="C6" s="59"/>
      <c r="D6" s="59"/>
      <c r="E6" s="59"/>
      <c r="F6" s="59"/>
    </row>
    <row r="7" spans="1:6" ht="13.5" customHeight="1">
      <c r="A7" s="61" t="s">
        <v>48</v>
      </c>
      <c r="B7" s="61"/>
      <c r="C7" s="61"/>
      <c r="D7" s="61"/>
      <c r="E7" s="61"/>
      <c r="F7" s="61"/>
    </row>
    <row r="8" spans="1:6" ht="13.5" customHeight="1">
      <c r="A8" s="59" t="s">
        <v>53</v>
      </c>
      <c r="B8" s="59"/>
      <c r="C8" s="59"/>
      <c r="D8" s="59"/>
      <c r="E8" s="59"/>
      <c r="F8" s="59"/>
    </row>
    <row r="9" spans="1:6" ht="16.5" customHeight="1">
      <c r="A9" s="59" t="s">
        <v>54</v>
      </c>
      <c r="B9" s="59"/>
      <c r="C9" s="59"/>
      <c r="D9" s="59"/>
      <c r="E9" s="59"/>
      <c r="F9" s="59"/>
    </row>
    <row r="10" spans="1:6" ht="29.25" customHeight="1">
      <c r="A10" s="59" t="s">
        <v>55</v>
      </c>
      <c r="B10" s="59"/>
      <c r="C10" s="59"/>
      <c r="D10" s="59"/>
      <c r="E10" s="59"/>
      <c r="F10" s="59"/>
    </row>
    <row r="11" spans="1:6" ht="18.75" customHeight="1">
      <c r="A11" s="58" t="s">
        <v>56</v>
      </c>
      <c r="B11" s="58"/>
      <c r="C11" s="58"/>
      <c r="D11" s="58"/>
      <c r="E11" s="58"/>
      <c r="F11" s="58"/>
    </row>
    <row r="12" spans="1:6" ht="29.25" customHeight="1">
      <c r="A12" s="59" t="s">
        <v>57</v>
      </c>
      <c r="B12" s="59"/>
      <c r="C12" s="59"/>
      <c r="D12" s="59"/>
      <c r="E12" s="59"/>
      <c r="F12" s="59"/>
    </row>
    <row r="13" spans="1:6" ht="15.75" customHeight="1">
      <c r="A13" s="59" t="s">
        <v>58</v>
      </c>
      <c r="B13" s="59"/>
      <c r="C13" s="59"/>
      <c r="D13" s="59"/>
      <c r="E13" s="59"/>
      <c r="F13" s="59"/>
    </row>
    <row r="14" ht="15">
      <c r="A14" s="23"/>
    </row>
    <row r="15" spans="1:6" ht="42.75">
      <c r="A15" s="24" t="s">
        <v>1</v>
      </c>
      <c r="B15" s="24" t="s">
        <v>59</v>
      </c>
      <c r="C15" s="24" t="s">
        <v>60</v>
      </c>
      <c r="D15" s="24" t="s">
        <v>61</v>
      </c>
      <c r="E15" s="24" t="s">
        <v>62</v>
      </c>
      <c r="F15" s="24" t="s">
        <v>63</v>
      </c>
    </row>
    <row r="16" spans="1:6" ht="30">
      <c r="A16" s="25">
        <v>1</v>
      </c>
      <c r="B16" s="26" t="s">
        <v>64</v>
      </c>
      <c r="C16" s="25">
        <v>3</v>
      </c>
      <c r="D16" s="27">
        <v>3</v>
      </c>
      <c r="E16" s="28">
        <f aca="true" t="shared" si="0" ref="E16:E25">D16*C16</f>
        <v>9</v>
      </c>
      <c r="F16" s="29" t="s">
        <v>65</v>
      </c>
    </row>
    <row r="17" spans="1:6" ht="15.75">
      <c r="A17" s="25">
        <v>2</v>
      </c>
      <c r="B17" s="26" t="s">
        <v>66</v>
      </c>
      <c r="C17" s="25">
        <v>1</v>
      </c>
      <c r="D17" s="30">
        <v>3.5</v>
      </c>
      <c r="E17" s="28">
        <f t="shared" si="0"/>
        <v>3.5</v>
      </c>
      <c r="F17" s="31" t="s">
        <v>67</v>
      </c>
    </row>
    <row r="18" spans="1:6" ht="30">
      <c r="A18" s="25">
        <v>3</v>
      </c>
      <c r="B18" s="26" t="s">
        <v>68</v>
      </c>
      <c r="C18" s="25">
        <v>3</v>
      </c>
      <c r="D18" s="27">
        <v>3</v>
      </c>
      <c r="E18" s="28">
        <f t="shared" si="0"/>
        <v>9</v>
      </c>
      <c r="F18" s="32" t="s">
        <v>65</v>
      </c>
    </row>
    <row r="19" spans="1:6" ht="30">
      <c r="A19" s="25">
        <v>4</v>
      </c>
      <c r="B19" s="26" t="s">
        <v>69</v>
      </c>
      <c r="C19" s="25">
        <v>2</v>
      </c>
      <c r="D19" s="27">
        <v>4</v>
      </c>
      <c r="E19" s="28">
        <f t="shared" si="0"/>
        <v>8</v>
      </c>
      <c r="F19" s="31" t="s">
        <v>70</v>
      </c>
    </row>
    <row r="20" spans="1:6" ht="47.25" customHeight="1">
      <c r="A20" s="25">
        <v>5</v>
      </c>
      <c r="B20" s="26" t="s">
        <v>71</v>
      </c>
      <c r="C20" s="25">
        <v>3</v>
      </c>
      <c r="D20" s="27">
        <v>3</v>
      </c>
      <c r="E20" s="28">
        <f t="shared" si="0"/>
        <v>9</v>
      </c>
      <c r="F20" s="31" t="s">
        <v>72</v>
      </c>
    </row>
    <row r="21" spans="1:6" ht="30">
      <c r="A21" s="25">
        <v>6</v>
      </c>
      <c r="B21" s="26" t="s">
        <v>73</v>
      </c>
      <c r="C21" s="25">
        <v>2</v>
      </c>
      <c r="D21" s="27">
        <v>3</v>
      </c>
      <c r="E21" s="28">
        <f t="shared" si="0"/>
        <v>6</v>
      </c>
      <c r="F21" s="31" t="s">
        <v>74</v>
      </c>
    </row>
    <row r="22" spans="1:6" ht="45">
      <c r="A22" s="25">
        <v>7</v>
      </c>
      <c r="B22" s="26" t="s">
        <v>75</v>
      </c>
      <c r="C22" s="25">
        <v>3</v>
      </c>
      <c r="D22" s="27">
        <v>4</v>
      </c>
      <c r="E22" s="28">
        <f t="shared" si="0"/>
        <v>12</v>
      </c>
      <c r="F22" s="31" t="s">
        <v>65</v>
      </c>
    </row>
    <row r="23" spans="1:6" ht="45">
      <c r="A23" s="25">
        <v>8</v>
      </c>
      <c r="B23" s="26" t="s">
        <v>76</v>
      </c>
      <c r="C23" s="25">
        <v>3</v>
      </c>
      <c r="D23" s="27">
        <v>4</v>
      </c>
      <c r="E23" s="28">
        <f t="shared" si="0"/>
        <v>12</v>
      </c>
      <c r="F23" s="32" t="s">
        <v>65</v>
      </c>
    </row>
    <row r="24" spans="1:6" ht="15.75">
      <c r="A24" s="25">
        <v>9</v>
      </c>
      <c r="B24" s="26" t="s">
        <v>77</v>
      </c>
      <c r="C24" s="25">
        <v>2</v>
      </c>
      <c r="D24" s="27">
        <v>4</v>
      </c>
      <c r="E24" s="28">
        <f t="shared" si="0"/>
        <v>8</v>
      </c>
      <c r="F24" s="31" t="s">
        <v>78</v>
      </c>
    </row>
    <row r="25" spans="1:6" ht="32.25" customHeight="1">
      <c r="A25" s="25">
        <v>10</v>
      </c>
      <c r="B25" s="26" t="s">
        <v>79</v>
      </c>
      <c r="C25" s="25">
        <v>3</v>
      </c>
      <c r="D25" s="27">
        <v>4</v>
      </c>
      <c r="E25" s="28">
        <f t="shared" si="0"/>
        <v>12</v>
      </c>
      <c r="F25" s="33" t="s">
        <v>78</v>
      </c>
    </row>
    <row r="26" spans="1:6" ht="15" customHeight="1">
      <c r="A26" s="60" t="s">
        <v>80</v>
      </c>
      <c r="B26" s="60"/>
      <c r="C26" s="60"/>
      <c r="D26" s="60"/>
      <c r="E26" s="34">
        <f>SUM(E16:E25)</f>
        <v>88.5</v>
      </c>
      <c r="F26" s="35"/>
    </row>
    <row r="27" ht="15">
      <c r="A27" s="23"/>
    </row>
    <row r="28" ht="15.75">
      <c r="A28" s="36" t="s">
        <v>81</v>
      </c>
    </row>
    <row r="29" spans="1:6" ht="22.5" customHeight="1">
      <c r="A29" s="64" t="s">
        <v>92</v>
      </c>
      <c r="B29" s="64"/>
      <c r="C29" s="64"/>
      <c r="D29" s="64"/>
      <c r="E29" s="64"/>
      <c r="F29" s="64"/>
    </row>
    <row r="30" spans="1:6" ht="15.75">
      <c r="A30" s="39"/>
      <c r="B30" s="40"/>
      <c r="C30" s="40"/>
      <c r="D30" s="40"/>
      <c r="E30" s="40"/>
      <c r="F30" s="40"/>
    </row>
    <row r="31" spans="1:6" ht="21.75" customHeight="1">
      <c r="A31" s="57"/>
      <c r="B31" s="57"/>
      <c r="C31" s="57"/>
      <c r="D31" s="57"/>
      <c r="E31" s="57"/>
      <c r="F31" s="57"/>
    </row>
    <row r="32" ht="15.75">
      <c r="A32" s="36"/>
    </row>
    <row r="33" ht="15.75">
      <c r="A33" s="36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6:D26"/>
  </mergeCells>
  <dataValidations count="2">
    <dataValidation type="decimal" allowBlank="1" showErrorMessage="1" errorTitle="ŁUKASZ !!! ...no wiesz co?!" error="Niestety... pomyliłeś się." sqref="D16:D17 D19:D25">
      <formula1>0</formula1>
      <formula2>4</formula2>
    </dataValidation>
    <dataValidation type="decimal" allowBlank="1" showErrorMessage="1" errorTitle="Źle !!!!" error="Niestety... pomyliłeś się." sqref="D18">
      <formula1>0</formula1>
      <formula2>4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D1">
      <selection activeCell="K5" sqref="K5"/>
    </sheetView>
  </sheetViews>
  <sheetFormatPr defaultColWidth="9.00390625" defaultRowHeight="12.75"/>
  <cols>
    <col min="1" max="1" width="4.875" style="2" customWidth="1"/>
    <col min="2" max="2" width="6.00390625" style="1" customWidth="1"/>
    <col min="3" max="3" width="39.875" style="2" customWidth="1"/>
    <col min="4" max="4" width="11.875" style="2" customWidth="1"/>
    <col min="5" max="5" width="28.125" style="2" customWidth="1"/>
    <col min="6" max="6" width="13.00390625" style="3" customWidth="1"/>
    <col min="7" max="7" width="15.00390625" style="3" customWidth="1"/>
    <col min="8" max="8" width="13.625" style="3" customWidth="1"/>
    <col min="9" max="9" width="19.00390625" style="3" customWidth="1"/>
    <col min="10" max="16384" width="9.125" style="2" customWidth="1"/>
  </cols>
  <sheetData>
    <row r="1" spans="7:9" ht="43.5" customHeight="1">
      <c r="G1" s="52" t="s">
        <v>96</v>
      </c>
      <c r="H1" s="52"/>
      <c r="I1" s="52"/>
    </row>
    <row r="2" spans="2:9" ht="15.75">
      <c r="B2" s="53" t="s">
        <v>95</v>
      </c>
      <c r="C2" s="53"/>
      <c r="D2" s="53"/>
      <c r="E2" s="53"/>
      <c r="F2" s="53"/>
      <c r="G2" s="53"/>
      <c r="H2" s="53"/>
      <c r="I2" s="53"/>
    </row>
    <row r="3" spans="2:9" ht="12.75">
      <c r="B3"/>
      <c r="I3" s="4"/>
    </row>
    <row r="4" spans="1:9" ht="63.75">
      <c r="A4" s="42" t="s">
        <v>1</v>
      </c>
      <c r="B4" s="5" t="s">
        <v>94</v>
      </c>
      <c r="C4" s="6" t="s">
        <v>2</v>
      </c>
      <c r="D4" s="6" t="s">
        <v>3</v>
      </c>
      <c r="E4" s="6" t="s">
        <v>4</v>
      </c>
      <c r="F4" s="7" t="s">
        <v>5</v>
      </c>
      <c r="G4" s="7" t="s">
        <v>6</v>
      </c>
      <c r="H4" s="7" t="s">
        <v>7</v>
      </c>
      <c r="I4" s="7" t="s">
        <v>8</v>
      </c>
    </row>
    <row r="5" spans="1:9" ht="12.75">
      <c r="A5" s="46"/>
      <c r="B5" s="47"/>
      <c r="C5" s="6"/>
      <c r="D5" s="6"/>
      <c r="E5" s="6"/>
      <c r="F5" s="7"/>
      <c r="G5" s="7"/>
      <c r="H5" s="7"/>
      <c r="I5" s="7"/>
    </row>
    <row r="6" spans="1:9" ht="38.25">
      <c r="A6" s="54">
        <v>1</v>
      </c>
      <c r="B6" s="41" t="s">
        <v>9</v>
      </c>
      <c r="C6" s="9" t="s">
        <v>10</v>
      </c>
      <c r="D6" s="9" t="s">
        <v>11</v>
      </c>
      <c r="E6" s="9" t="s">
        <v>12</v>
      </c>
      <c r="F6" s="10">
        <v>6334</v>
      </c>
      <c r="G6" s="10">
        <v>1368</v>
      </c>
      <c r="H6" s="10">
        <v>4966</v>
      </c>
      <c r="I6" s="11" t="s">
        <v>13</v>
      </c>
    </row>
    <row r="7" spans="1:9" s="13" customFormat="1" ht="23.25" customHeight="1">
      <c r="A7" s="55"/>
      <c r="B7" s="56" t="s">
        <v>14</v>
      </c>
      <c r="C7" s="48"/>
      <c r="D7" s="12">
        <f>1!E26</f>
        <v>63.5</v>
      </c>
      <c r="E7" s="49"/>
      <c r="F7" s="49"/>
      <c r="G7" s="49"/>
      <c r="H7" s="49"/>
      <c r="I7" s="49"/>
    </row>
    <row r="8" spans="1:9" ht="38.25">
      <c r="A8" s="54">
        <v>2</v>
      </c>
      <c r="B8" s="43" t="s">
        <v>41</v>
      </c>
      <c r="C8" s="9" t="s">
        <v>42</v>
      </c>
      <c r="D8" s="9" t="s">
        <v>43</v>
      </c>
      <c r="E8" s="9" t="s">
        <v>44</v>
      </c>
      <c r="F8" s="10">
        <v>9871</v>
      </c>
      <c r="G8" s="10">
        <v>8171</v>
      </c>
      <c r="H8" s="10">
        <v>1700</v>
      </c>
      <c r="I8" s="11" t="s">
        <v>13</v>
      </c>
    </row>
    <row r="9" spans="1:9" s="13" customFormat="1" ht="23.25" customHeight="1">
      <c r="A9" s="55"/>
      <c r="B9" s="56" t="s">
        <v>14</v>
      </c>
      <c r="C9" s="48"/>
      <c r="D9" s="12">
        <f>9!E26</f>
        <v>63</v>
      </c>
      <c r="E9" s="49"/>
      <c r="F9" s="49"/>
      <c r="G9" s="49"/>
      <c r="H9" s="49"/>
      <c r="I9" s="51"/>
    </row>
    <row r="10" spans="2:9" ht="12.75" customHeight="1">
      <c r="B10" s="16"/>
      <c r="C10" s="50" t="s">
        <v>49</v>
      </c>
      <c r="D10" s="50"/>
      <c r="E10" s="50"/>
      <c r="F10" s="17">
        <f>SUM(F6:F9)</f>
        <v>16205</v>
      </c>
      <c r="G10" s="17">
        <f>SUM(G6:G9)</f>
        <v>9539</v>
      </c>
      <c r="H10" s="44">
        <f>SUM(H6:H9)</f>
        <v>6666</v>
      </c>
      <c r="I10" s="45">
        <v>5250</v>
      </c>
    </row>
    <row r="11" spans="2:9" ht="12.75">
      <c r="B11" s="18"/>
      <c r="C11" s="19"/>
      <c r="D11" s="20"/>
      <c r="E11" s="20"/>
      <c r="F11" s="4"/>
      <c r="G11" s="4"/>
      <c r="H11" s="4"/>
      <c r="I11" s="4"/>
    </row>
    <row r="12" spans="2:9" ht="12.75">
      <c r="B12" s="21"/>
      <c r="C12" s="20"/>
      <c r="D12" s="20"/>
      <c r="E12" s="20"/>
      <c r="F12" s="4"/>
      <c r="G12" s="4"/>
      <c r="H12" s="4"/>
      <c r="I12" s="4"/>
    </row>
    <row r="13" spans="2:9" ht="12.75">
      <c r="B13" s="21"/>
      <c r="C13" s="20"/>
      <c r="D13" s="20"/>
      <c r="E13" s="20"/>
      <c r="F13" s="4"/>
      <c r="G13" s="4"/>
      <c r="H13" s="4"/>
      <c r="I13" s="4"/>
    </row>
    <row r="14" spans="2:9" ht="12.75">
      <c r="B14" s="21"/>
      <c r="C14" s="20"/>
      <c r="D14" s="20"/>
      <c r="E14" s="20"/>
      <c r="F14" s="4"/>
      <c r="G14" s="4"/>
      <c r="H14" s="4"/>
      <c r="I14" s="4"/>
    </row>
    <row r="15" spans="2:9" ht="12.75">
      <c r="B15" s="21"/>
      <c r="C15" s="20"/>
      <c r="D15" s="20"/>
      <c r="E15" s="20"/>
      <c r="F15" s="4"/>
      <c r="G15" s="4"/>
      <c r="H15" s="4"/>
      <c r="I15" s="4"/>
    </row>
    <row r="16" spans="2:9" ht="10.5" customHeight="1">
      <c r="B16" s="21"/>
      <c r="C16" s="20"/>
      <c r="D16" s="20"/>
      <c r="E16" s="20"/>
      <c r="F16" s="4"/>
      <c r="G16" s="4"/>
      <c r="H16" s="4"/>
      <c r="I16" s="4"/>
    </row>
    <row r="17" spans="2:9" ht="12.75">
      <c r="B17" s="21"/>
      <c r="C17" s="20"/>
      <c r="D17" s="20"/>
      <c r="E17" s="20"/>
      <c r="F17" s="4"/>
      <c r="G17" s="4"/>
      <c r="H17" s="4"/>
      <c r="I17" s="4"/>
    </row>
    <row r="18" spans="2:9" ht="12.75">
      <c r="B18" s="21"/>
      <c r="C18" s="20"/>
      <c r="D18" s="20"/>
      <c r="E18" s="20"/>
      <c r="F18" s="4"/>
      <c r="G18" s="4"/>
      <c r="H18" s="4"/>
      <c r="I18" s="4"/>
    </row>
    <row r="19" spans="2:9" ht="12.75">
      <c r="B19" s="21"/>
      <c r="C19" s="20"/>
      <c r="D19" s="20"/>
      <c r="E19" s="20"/>
      <c r="F19" s="4"/>
      <c r="G19" s="4"/>
      <c r="H19" s="4"/>
      <c r="I19" s="4"/>
    </row>
    <row r="20" spans="2:9" ht="12.75">
      <c r="B20" s="21"/>
      <c r="C20" s="20"/>
      <c r="D20" s="20"/>
      <c r="E20" s="20"/>
      <c r="F20" s="4"/>
      <c r="G20" s="4"/>
      <c r="H20" s="4"/>
      <c r="I20" s="4"/>
    </row>
    <row r="21" spans="2:9" ht="12.75">
      <c r="B21" s="21"/>
      <c r="C21" s="20"/>
      <c r="D21" s="20"/>
      <c r="E21" s="20"/>
      <c r="F21" s="4"/>
      <c r="G21" s="4"/>
      <c r="H21" s="4"/>
      <c r="I21" s="4"/>
    </row>
    <row r="22" spans="2:9" ht="12.75">
      <c r="B22" s="21"/>
      <c r="C22" s="20"/>
      <c r="D22" s="20"/>
      <c r="E22" s="20"/>
      <c r="F22" s="4"/>
      <c r="G22" s="4"/>
      <c r="H22" s="4"/>
      <c r="I22" s="4"/>
    </row>
  </sheetData>
  <sheetProtection/>
  <mergeCells count="9">
    <mergeCell ref="C10:E10"/>
    <mergeCell ref="A6:A7"/>
    <mergeCell ref="A8:A9"/>
    <mergeCell ref="G1:I1"/>
    <mergeCell ref="B9:C9"/>
    <mergeCell ref="E9:I9"/>
    <mergeCell ref="B2:I2"/>
    <mergeCell ref="B7:C7"/>
    <mergeCell ref="E7:I7"/>
  </mergeCells>
  <dataValidations count="1">
    <dataValidation type="whole" operator="equal" allowBlank="1" showErrorMessage="1" sqref="H6 H8">
      <formula1>M6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fitToHeight="5" fitToWidth="1" horizontalDpi="600" verticalDpi="600" orientation="landscape" paperSize="9" scale="93" r:id="rId1"/>
  <headerFooter alignWithMargins="0">
    <oddFooter>&amp;C&amp;A&amp;RStrona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25">
      <selection activeCell="A29" sqref="A29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2"/>
    </row>
    <row r="2" spans="1:6" ht="15">
      <c r="A2" s="62" t="s">
        <v>50</v>
      </c>
      <c r="B2" s="62"/>
      <c r="C2" s="62"/>
      <c r="D2" s="62"/>
      <c r="E2" s="62"/>
      <c r="F2" s="62"/>
    </row>
    <row r="3" ht="15">
      <c r="A3" s="22"/>
    </row>
    <row r="4" spans="1:6" ht="26.25" customHeight="1">
      <c r="A4" s="59" t="s">
        <v>51</v>
      </c>
      <c r="B4" s="59"/>
      <c r="C4" s="59"/>
      <c r="D4" s="59"/>
      <c r="E4" s="59"/>
      <c r="F4" s="59"/>
    </row>
    <row r="5" spans="1:6" ht="19.5" customHeight="1">
      <c r="A5" s="63" t="s">
        <v>10</v>
      </c>
      <c r="B5" s="63"/>
      <c r="C5" s="63"/>
      <c r="D5" s="63"/>
      <c r="E5" s="63"/>
      <c r="F5" s="63"/>
    </row>
    <row r="6" spans="1:6" ht="13.5" customHeight="1">
      <c r="A6" s="59" t="s">
        <v>52</v>
      </c>
      <c r="B6" s="59"/>
      <c r="C6" s="59"/>
      <c r="D6" s="59"/>
      <c r="E6" s="59"/>
      <c r="F6" s="59"/>
    </row>
    <row r="7" spans="1:6" ht="13.5" customHeight="1">
      <c r="A7" s="61" t="s">
        <v>12</v>
      </c>
      <c r="B7" s="61"/>
      <c r="C7" s="61"/>
      <c r="D7" s="61"/>
      <c r="E7" s="61"/>
      <c r="F7" s="61"/>
    </row>
    <row r="8" spans="1:6" ht="13.5" customHeight="1">
      <c r="A8" s="59" t="s">
        <v>53</v>
      </c>
      <c r="B8" s="59"/>
      <c r="C8" s="59"/>
      <c r="D8" s="59"/>
      <c r="E8" s="59"/>
      <c r="F8" s="59"/>
    </row>
    <row r="9" spans="1:6" ht="16.5" customHeight="1">
      <c r="A9" s="59" t="s">
        <v>54</v>
      </c>
      <c r="B9" s="59"/>
      <c r="C9" s="59"/>
      <c r="D9" s="59"/>
      <c r="E9" s="59"/>
      <c r="F9" s="59"/>
    </row>
    <row r="10" spans="1:6" ht="29.25" customHeight="1">
      <c r="A10" s="59" t="s">
        <v>55</v>
      </c>
      <c r="B10" s="59"/>
      <c r="C10" s="59"/>
      <c r="D10" s="59"/>
      <c r="E10" s="59"/>
      <c r="F10" s="59"/>
    </row>
    <row r="11" spans="1:6" ht="18.75" customHeight="1">
      <c r="A11" s="58" t="s">
        <v>56</v>
      </c>
      <c r="B11" s="58"/>
      <c r="C11" s="58"/>
      <c r="D11" s="58"/>
      <c r="E11" s="58"/>
      <c r="F11" s="58"/>
    </row>
    <row r="12" spans="1:6" ht="29.25" customHeight="1">
      <c r="A12" s="59" t="s">
        <v>57</v>
      </c>
      <c r="B12" s="59"/>
      <c r="C12" s="59"/>
      <c r="D12" s="59"/>
      <c r="E12" s="59"/>
      <c r="F12" s="59"/>
    </row>
    <row r="13" spans="1:6" ht="15.75" customHeight="1">
      <c r="A13" s="59" t="s">
        <v>58</v>
      </c>
      <c r="B13" s="59"/>
      <c r="C13" s="59"/>
      <c r="D13" s="59"/>
      <c r="E13" s="59"/>
      <c r="F13" s="59"/>
    </row>
    <row r="14" ht="15">
      <c r="A14" s="23"/>
    </row>
    <row r="15" spans="1:6" ht="42.75">
      <c r="A15" s="24" t="s">
        <v>1</v>
      </c>
      <c r="B15" s="24" t="s">
        <v>59</v>
      </c>
      <c r="C15" s="24" t="s">
        <v>60</v>
      </c>
      <c r="D15" s="24" t="s">
        <v>61</v>
      </c>
      <c r="E15" s="24" t="s">
        <v>62</v>
      </c>
      <c r="F15" s="24" t="s">
        <v>63</v>
      </c>
    </row>
    <row r="16" spans="1:6" ht="30">
      <c r="A16" s="25">
        <v>1</v>
      </c>
      <c r="B16" s="26" t="s">
        <v>64</v>
      </c>
      <c r="C16" s="25">
        <v>3</v>
      </c>
      <c r="D16" s="27">
        <v>2</v>
      </c>
      <c r="E16" s="28">
        <f aca="true" t="shared" si="0" ref="E16:E25">D16*C16</f>
        <v>6</v>
      </c>
      <c r="F16" s="29" t="s">
        <v>65</v>
      </c>
    </row>
    <row r="17" spans="1:6" ht="15.75">
      <c r="A17" s="25">
        <v>2</v>
      </c>
      <c r="B17" s="26" t="s">
        <v>66</v>
      </c>
      <c r="C17" s="25">
        <v>1</v>
      </c>
      <c r="D17" s="30">
        <v>3.5</v>
      </c>
      <c r="E17" s="28">
        <f t="shared" si="0"/>
        <v>3.5</v>
      </c>
      <c r="F17" s="31" t="s">
        <v>67</v>
      </c>
    </row>
    <row r="18" spans="1:6" ht="30">
      <c r="A18" s="25">
        <v>3</v>
      </c>
      <c r="B18" s="26" t="s">
        <v>68</v>
      </c>
      <c r="C18" s="25">
        <v>3</v>
      </c>
      <c r="D18" s="27">
        <v>2</v>
      </c>
      <c r="E18" s="28">
        <f t="shared" si="0"/>
        <v>6</v>
      </c>
      <c r="F18" s="32" t="s">
        <v>65</v>
      </c>
    </row>
    <row r="19" spans="1:6" ht="30">
      <c r="A19" s="25">
        <v>4</v>
      </c>
      <c r="B19" s="26" t="s">
        <v>69</v>
      </c>
      <c r="C19" s="25">
        <v>2</v>
      </c>
      <c r="D19" s="27">
        <v>4</v>
      </c>
      <c r="E19" s="28">
        <f t="shared" si="0"/>
        <v>8</v>
      </c>
      <c r="F19" s="31" t="s">
        <v>70</v>
      </c>
    </row>
    <row r="20" spans="1:6" ht="47.25" customHeight="1">
      <c r="A20" s="25">
        <v>5</v>
      </c>
      <c r="B20" s="26" t="s">
        <v>71</v>
      </c>
      <c r="C20" s="25">
        <v>3</v>
      </c>
      <c r="D20" s="27">
        <v>2</v>
      </c>
      <c r="E20" s="28">
        <f t="shared" si="0"/>
        <v>6</v>
      </c>
      <c r="F20" s="31" t="s">
        <v>72</v>
      </c>
    </row>
    <row r="21" spans="1:6" ht="30">
      <c r="A21" s="25">
        <v>6</v>
      </c>
      <c r="B21" s="26" t="s">
        <v>73</v>
      </c>
      <c r="C21" s="25">
        <v>2</v>
      </c>
      <c r="D21" s="27">
        <v>2</v>
      </c>
      <c r="E21" s="28">
        <f t="shared" si="0"/>
        <v>4</v>
      </c>
      <c r="F21" s="31" t="s">
        <v>74</v>
      </c>
    </row>
    <row r="22" spans="1:6" ht="45">
      <c r="A22" s="25">
        <v>7</v>
      </c>
      <c r="B22" s="26" t="s">
        <v>75</v>
      </c>
      <c r="C22" s="25">
        <v>3</v>
      </c>
      <c r="D22" s="27">
        <v>2</v>
      </c>
      <c r="E22" s="28">
        <f t="shared" si="0"/>
        <v>6</v>
      </c>
      <c r="F22" s="31" t="s">
        <v>65</v>
      </c>
    </row>
    <row r="23" spans="1:6" ht="45">
      <c r="A23" s="25">
        <v>8</v>
      </c>
      <c r="B23" s="26" t="s">
        <v>76</v>
      </c>
      <c r="C23" s="25">
        <v>3</v>
      </c>
      <c r="D23" s="27">
        <v>4</v>
      </c>
      <c r="E23" s="28">
        <f t="shared" si="0"/>
        <v>12</v>
      </c>
      <c r="F23" s="32" t="s">
        <v>65</v>
      </c>
    </row>
    <row r="24" spans="1:6" ht="15.75">
      <c r="A24" s="25">
        <v>9</v>
      </c>
      <c r="B24" s="26" t="s">
        <v>77</v>
      </c>
      <c r="C24" s="25">
        <v>2</v>
      </c>
      <c r="D24" s="27">
        <v>3</v>
      </c>
      <c r="E24" s="28">
        <f t="shared" si="0"/>
        <v>6</v>
      </c>
      <c r="F24" s="31" t="s">
        <v>78</v>
      </c>
    </row>
    <row r="25" spans="1:6" ht="32.25" customHeight="1">
      <c r="A25" s="25">
        <v>10</v>
      </c>
      <c r="B25" s="26" t="s">
        <v>79</v>
      </c>
      <c r="C25" s="25">
        <v>3</v>
      </c>
      <c r="D25" s="27">
        <v>2</v>
      </c>
      <c r="E25" s="28">
        <f t="shared" si="0"/>
        <v>6</v>
      </c>
      <c r="F25" s="33" t="s">
        <v>78</v>
      </c>
    </row>
    <row r="26" spans="1:6" ht="15" customHeight="1">
      <c r="A26" s="60" t="s">
        <v>80</v>
      </c>
      <c r="B26" s="60"/>
      <c r="C26" s="60"/>
      <c r="D26" s="60"/>
      <c r="E26" s="34">
        <f>SUM(E16:E25)</f>
        <v>63.5</v>
      </c>
      <c r="F26" s="35"/>
    </row>
    <row r="27" ht="15">
      <c r="A27" s="23"/>
    </row>
    <row r="28" ht="15.75">
      <c r="A28" s="36" t="s">
        <v>81</v>
      </c>
    </row>
    <row r="29" spans="1:6" ht="22.5" customHeight="1">
      <c r="A29" s="37" t="s">
        <v>82</v>
      </c>
      <c r="B29" s="38" t="s">
        <v>83</v>
      </c>
      <c r="C29" s="38"/>
      <c r="D29" s="38"/>
      <c r="E29" s="38"/>
      <c r="F29" s="38"/>
    </row>
    <row r="30" spans="1:6" ht="15.75">
      <c r="A30" s="39"/>
      <c r="B30" s="40"/>
      <c r="C30" s="40"/>
      <c r="D30" s="40"/>
      <c r="E30" s="40"/>
      <c r="F30" s="40"/>
    </row>
    <row r="31" spans="1:6" ht="21.75" customHeight="1">
      <c r="A31" s="57"/>
      <c r="B31" s="57"/>
      <c r="C31" s="57"/>
      <c r="D31" s="57"/>
      <c r="E31" s="57"/>
      <c r="F31" s="57"/>
    </row>
    <row r="32" ht="15.75">
      <c r="A32" s="36"/>
    </row>
    <row r="33" ht="15.75">
      <c r="A33" s="36"/>
    </row>
  </sheetData>
  <sheetProtection sheet="1" objects="1" scenarios="1"/>
  <mergeCells count="13">
    <mergeCell ref="A2:F2"/>
    <mergeCell ref="A4:F4"/>
    <mergeCell ref="A5:F5"/>
    <mergeCell ref="A6:F6"/>
    <mergeCell ref="A31:F31"/>
    <mergeCell ref="A11:F11"/>
    <mergeCell ref="A12:F12"/>
    <mergeCell ref="A13:F13"/>
    <mergeCell ref="A26:D26"/>
    <mergeCell ref="A7:F7"/>
    <mergeCell ref="A8:F8"/>
    <mergeCell ref="A9:F9"/>
    <mergeCell ref="A10:F10"/>
  </mergeCells>
  <dataValidations count="2">
    <dataValidation type="decimal" allowBlank="1" showErrorMessage="1" errorTitle="ŁUKASZ !!! ...no wiesz co?!" error="Niestety... pomyliłeś się." sqref="D16:D17 D19:D25">
      <formula1>0</formula1>
      <formula2>4</formula2>
    </dataValidation>
    <dataValidation type="decimal" allowBlank="1" showErrorMessage="1" errorTitle="Źle !!!!!!" error="Niestety... pomyliłeś się." sqref="D18">
      <formula1>0</formula1>
      <formula2>4</formula2>
    </dataValidation>
  </dataValidations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26">
      <selection activeCell="B28" sqref="B28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2"/>
    </row>
    <row r="2" spans="1:6" ht="15">
      <c r="A2" s="62" t="s">
        <v>50</v>
      </c>
      <c r="B2" s="62"/>
      <c r="C2" s="62"/>
      <c r="D2" s="62"/>
      <c r="E2" s="62"/>
      <c r="F2" s="62"/>
    </row>
    <row r="3" ht="15">
      <c r="A3" s="22"/>
    </row>
    <row r="4" spans="1:6" ht="26.25" customHeight="1">
      <c r="A4" s="59" t="s">
        <v>51</v>
      </c>
      <c r="B4" s="59"/>
      <c r="C4" s="59"/>
      <c r="D4" s="59"/>
      <c r="E4" s="59"/>
      <c r="F4" s="59"/>
    </row>
    <row r="5" spans="1:6" ht="32.25" customHeight="1">
      <c r="A5" s="61" t="s">
        <v>16</v>
      </c>
      <c r="B5" s="61"/>
      <c r="C5" s="61"/>
      <c r="D5" s="61"/>
      <c r="E5" s="61"/>
      <c r="F5" s="61"/>
    </row>
    <row r="6" spans="1:6" ht="13.5" customHeight="1">
      <c r="A6" s="59" t="s">
        <v>52</v>
      </c>
      <c r="B6" s="59"/>
      <c r="C6" s="59"/>
      <c r="D6" s="59"/>
      <c r="E6" s="59"/>
      <c r="F6" s="59"/>
    </row>
    <row r="7" spans="1:6" ht="13.5" customHeight="1">
      <c r="A7" s="61" t="s">
        <v>17</v>
      </c>
      <c r="B7" s="61"/>
      <c r="C7" s="61"/>
      <c r="D7" s="61"/>
      <c r="E7" s="61"/>
      <c r="F7" s="61"/>
    </row>
    <row r="8" spans="1:6" ht="13.5" customHeight="1">
      <c r="A8" s="59" t="s">
        <v>53</v>
      </c>
      <c r="B8" s="59"/>
      <c r="C8" s="59"/>
      <c r="D8" s="59"/>
      <c r="E8" s="59"/>
      <c r="F8" s="59"/>
    </row>
    <row r="9" spans="1:6" ht="16.5" customHeight="1">
      <c r="A9" s="59" t="s">
        <v>54</v>
      </c>
      <c r="B9" s="59"/>
      <c r="C9" s="59"/>
      <c r="D9" s="59"/>
      <c r="E9" s="59"/>
      <c r="F9" s="59"/>
    </row>
    <row r="10" spans="1:6" ht="29.25" customHeight="1">
      <c r="A10" s="59" t="s">
        <v>55</v>
      </c>
      <c r="B10" s="59"/>
      <c r="C10" s="59"/>
      <c r="D10" s="59"/>
      <c r="E10" s="59"/>
      <c r="F10" s="59"/>
    </row>
    <row r="11" spans="1:6" ht="18.75" customHeight="1">
      <c r="A11" s="58" t="s">
        <v>56</v>
      </c>
      <c r="B11" s="58"/>
      <c r="C11" s="58"/>
      <c r="D11" s="58"/>
      <c r="E11" s="58"/>
      <c r="F11" s="58"/>
    </row>
    <row r="12" spans="1:6" ht="29.25" customHeight="1">
      <c r="A12" s="59" t="s">
        <v>57</v>
      </c>
      <c r="B12" s="59"/>
      <c r="C12" s="59"/>
      <c r="D12" s="59"/>
      <c r="E12" s="59"/>
      <c r="F12" s="59"/>
    </row>
    <row r="13" spans="1:6" ht="15.75" customHeight="1">
      <c r="A13" s="59" t="s">
        <v>58</v>
      </c>
      <c r="B13" s="59"/>
      <c r="C13" s="59"/>
      <c r="D13" s="59"/>
      <c r="E13" s="59"/>
      <c r="F13" s="59"/>
    </row>
    <row r="14" ht="15">
      <c r="A14" s="23"/>
    </row>
    <row r="15" spans="1:6" ht="42.75">
      <c r="A15" s="24" t="s">
        <v>1</v>
      </c>
      <c r="B15" s="24" t="s">
        <v>59</v>
      </c>
      <c r="C15" s="24" t="s">
        <v>60</v>
      </c>
      <c r="D15" s="24" t="s">
        <v>61</v>
      </c>
      <c r="E15" s="24" t="s">
        <v>62</v>
      </c>
      <c r="F15" s="24" t="s">
        <v>63</v>
      </c>
    </row>
    <row r="16" spans="1:6" ht="30">
      <c r="A16" s="25">
        <v>1</v>
      </c>
      <c r="B16" s="26" t="s">
        <v>64</v>
      </c>
      <c r="C16" s="25">
        <v>3</v>
      </c>
      <c r="D16" s="27">
        <v>4</v>
      </c>
      <c r="E16" s="28">
        <f aca="true" t="shared" si="0" ref="E16:E25">D16*C16</f>
        <v>12</v>
      </c>
      <c r="F16" s="29" t="s">
        <v>65</v>
      </c>
    </row>
    <row r="17" spans="1:6" ht="15.75">
      <c r="A17" s="25">
        <v>2</v>
      </c>
      <c r="B17" s="26" t="s">
        <v>66</v>
      </c>
      <c r="C17" s="25">
        <v>1</v>
      </c>
      <c r="D17" s="30">
        <v>4</v>
      </c>
      <c r="E17" s="28">
        <f t="shared" si="0"/>
        <v>4</v>
      </c>
      <c r="F17" s="31" t="s">
        <v>67</v>
      </c>
    </row>
    <row r="18" spans="1:6" ht="30">
      <c r="A18" s="25">
        <v>3</v>
      </c>
      <c r="B18" s="26" t="s">
        <v>68</v>
      </c>
      <c r="C18" s="25">
        <v>3</v>
      </c>
      <c r="D18" s="27">
        <v>3</v>
      </c>
      <c r="E18" s="28">
        <f t="shared" si="0"/>
        <v>9</v>
      </c>
      <c r="F18" s="32" t="s">
        <v>65</v>
      </c>
    </row>
    <row r="19" spans="1:6" ht="30">
      <c r="A19" s="25">
        <v>4</v>
      </c>
      <c r="B19" s="26" t="s">
        <v>69</v>
      </c>
      <c r="C19" s="25">
        <v>2</v>
      </c>
      <c r="D19" s="27">
        <v>3</v>
      </c>
      <c r="E19" s="28">
        <f t="shared" si="0"/>
        <v>6</v>
      </c>
      <c r="F19" s="31" t="s">
        <v>70</v>
      </c>
    </row>
    <row r="20" spans="1:6" ht="47.25" customHeight="1">
      <c r="A20" s="25">
        <v>5</v>
      </c>
      <c r="B20" s="26" t="s">
        <v>71</v>
      </c>
      <c r="C20" s="25">
        <v>3</v>
      </c>
      <c r="D20" s="27">
        <v>3</v>
      </c>
      <c r="E20" s="28">
        <f t="shared" si="0"/>
        <v>9</v>
      </c>
      <c r="F20" s="31" t="s">
        <v>72</v>
      </c>
    </row>
    <row r="21" spans="1:6" ht="30">
      <c r="A21" s="25">
        <v>6</v>
      </c>
      <c r="B21" s="26" t="s">
        <v>73</v>
      </c>
      <c r="C21" s="25">
        <v>2</v>
      </c>
      <c r="D21" s="27">
        <v>2</v>
      </c>
      <c r="E21" s="28">
        <f t="shared" si="0"/>
        <v>4</v>
      </c>
      <c r="F21" s="31" t="s">
        <v>74</v>
      </c>
    </row>
    <row r="22" spans="1:6" ht="45">
      <c r="A22" s="25">
        <v>7</v>
      </c>
      <c r="B22" s="26" t="s">
        <v>75</v>
      </c>
      <c r="C22" s="25">
        <v>3</v>
      </c>
      <c r="D22" s="27">
        <v>4</v>
      </c>
      <c r="E22" s="28">
        <f t="shared" si="0"/>
        <v>12</v>
      </c>
      <c r="F22" s="31" t="s">
        <v>65</v>
      </c>
    </row>
    <row r="23" spans="1:6" ht="45">
      <c r="A23" s="25">
        <v>8</v>
      </c>
      <c r="B23" s="26" t="s">
        <v>76</v>
      </c>
      <c r="C23" s="25">
        <v>3</v>
      </c>
      <c r="D23" s="27">
        <v>4</v>
      </c>
      <c r="E23" s="28">
        <f t="shared" si="0"/>
        <v>12</v>
      </c>
      <c r="F23" s="32" t="s">
        <v>65</v>
      </c>
    </row>
    <row r="24" spans="1:6" ht="15.75">
      <c r="A24" s="25">
        <v>9</v>
      </c>
      <c r="B24" s="26" t="s">
        <v>77</v>
      </c>
      <c r="C24" s="25">
        <v>2</v>
      </c>
      <c r="D24" s="27">
        <v>4</v>
      </c>
      <c r="E24" s="28">
        <f t="shared" si="0"/>
        <v>8</v>
      </c>
      <c r="F24" s="31" t="s">
        <v>78</v>
      </c>
    </row>
    <row r="25" spans="1:6" ht="32.25" customHeight="1">
      <c r="A25" s="25">
        <v>10</v>
      </c>
      <c r="B25" s="26" t="s">
        <v>79</v>
      </c>
      <c r="C25" s="25">
        <v>3</v>
      </c>
      <c r="D25" s="27">
        <v>3</v>
      </c>
      <c r="E25" s="28">
        <f t="shared" si="0"/>
        <v>9</v>
      </c>
      <c r="F25" s="33" t="s">
        <v>78</v>
      </c>
    </row>
    <row r="26" spans="1:6" ht="15" customHeight="1">
      <c r="A26" s="60" t="s">
        <v>80</v>
      </c>
      <c r="B26" s="60"/>
      <c r="C26" s="60"/>
      <c r="D26" s="60"/>
      <c r="E26" s="34">
        <f>SUM(E16:E25)</f>
        <v>85</v>
      </c>
      <c r="F26" s="35"/>
    </row>
    <row r="27" ht="15">
      <c r="A27" s="23"/>
    </row>
    <row r="28" ht="15.75">
      <c r="A28" s="36" t="s">
        <v>81</v>
      </c>
    </row>
    <row r="29" spans="1:6" ht="22.5" customHeight="1">
      <c r="A29" s="64" t="s">
        <v>84</v>
      </c>
      <c r="B29" s="64"/>
      <c r="C29" s="64"/>
      <c r="D29" s="64"/>
      <c r="E29" s="64"/>
      <c r="F29" s="64"/>
    </row>
    <row r="30" spans="1:6" ht="15.75">
      <c r="A30" s="39"/>
      <c r="B30" s="40"/>
      <c r="C30" s="40"/>
      <c r="D30" s="40"/>
      <c r="E30" s="40"/>
      <c r="F30" s="40"/>
    </row>
    <row r="31" spans="1:6" ht="21.75" customHeight="1">
      <c r="A31" s="57"/>
      <c r="B31" s="57"/>
      <c r="C31" s="57"/>
      <c r="D31" s="57"/>
      <c r="E31" s="57"/>
      <c r="F31" s="57"/>
    </row>
    <row r="32" ht="15.75">
      <c r="A32" s="36"/>
    </row>
    <row r="33" ht="15.75">
      <c r="A33" s="36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6:D26"/>
  </mergeCells>
  <dataValidations count="2">
    <dataValidation type="decimal" allowBlank="1" showErrorMessage="1" errorTitle="ŁUKASZ !!! ...no wiesz co?!" error="Niestety... pomyliłeś się." sqref="D17">
      <formula1>0</formula1>
      <formula2>4</formula2>
    </dataValidation>
    <dataValidation type="decimal" allowBlank="1" showErrorMessage="1" errorTitle="Żle !!!!" error="Niestety... pomyliłeś się." sqref="D16 D18:D25">
      <formula1>0</formula1>
      <formula2>4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3">
      <selection activeCell="B34" sqref="B34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2"/>
    </row>
    <row r="2" spans="1:6" ht="15">
      <c r="A2" s="62" t="s">
        <v>50</v>
      </c>
      <c r="B2" s="62"/>
      <c r="C2" s="62"/>
      <c r="D2" s="62"/>
      <c r="E2" s="62"/>
      <c r="F2" s="62"/>
    </row>
    <row r="3" ht="15">
      <c r="A3" s="22"/>
    </row>
    <row r="4" spans="1:6" ht="26.25" customHeight="1">
      <c r="A4" s="59" t="s">
        <v>51</v>
      </c>
      <c r="B4" s="59"/>
      <c r="C4" s="59"/>
      <c r="D4" s="59"/>
      <c r="E4" s="59"/>
      <c r="F4" s="59"/>
    </row>
    <row r="5" spans="1:6" ht="42.75" customHeight="1">
      <c r="A5" s="61" t="s">
        <v>19</v>
      </c>
      <c r="B5" s="61"/>
      <c r="C5" s="61"/>
      <c r="D5" s="61"/>
      <c r="E5" s="61"/>
      <c r="F5" s="61"/>
    </row>
    <row r="6" spans="1:6" ht="13.5" customHeight="1">
      <c r="A6" s="59" t="s">
        <v>52</v>
      </c>
      <c r="B6" s="59"/>
      <c r="C6" s="59"/>
      <c r="D6" s="59"/>
      <c r="E6" s="59"/>
      <c r="F6" s="59"/>
    </row>
    <row r="7" spans="1:6" ht="13.5" customHeight="1">
      <c r="A7" s="61" t="s">
        <v>21</v>
      </c>
      <c r="B7" s="61"/>
      <c r="C7" s="61"/>
      <c r="D7" s="61"/>
      <c r="E7" s="61"/>
      <c r="F7" s="61"/>
    </row>
    <row r="8" spans="1:6" ht="13.5" customHeight="1">
      <c r="A8" s="59" t="s">
        <v>53</v>
      </c>
      <c r="B8" s="59"/>
      <c r="C8" s="59"/>
      <c r="D8" s="59"/>
      <c r="E8" s="59"/>
      <c r="F8" s="59"/>
    </row>
    <row r="9" spans="1:6" ht="16.5" customHeight="1">
      <c r="A9" s="59" t="s">
        <v>54</v>
      </c>
      <c r="B9" s="59"/>
      <c r="C9" s="59"/>
      <c r="D9" s="59"/>
      <c r="E9" s="59"/>
      <c r="F9" s="59"/>
    </row>
    <row r="10" spans="1:6" ht="29.25" customHeight="1">
      <c r="A10" s="59" t="s">
        <v>55</v>
      </c>
      <c r="B10" s="59"/>
      <c r="C10" s="59"/>
      <c r="D10" s="59"/>
      <c r="E10" s="59"/>
      <c r="F10" s="59"/>
    </row>
    <row r="11" spans="1:6" ht="18.75" customHeight="1">
      <c r="A11" s="58" t="s">
        <v>56</v>
      </c>
      <c r="B11" s="58"/>
      <c r="C11" s="58"/>
      <c r="D11" s="58"/>
      <c r="E11" s="58"/>
      <c r="F11" s="58"/>
    </row>
    <row r="12" spans="1:6" ht="29.25" customHeight="1">
      <c r="A12" s="59" t="s">
        <v>57</v>
      </c>
      <c r="B12" s="59"/>
      <c r="C12" s="59"/>
      <c r="D12" s="59"/>
      <c r="E12" s="59"/>
      <c r="F12" s="59"/>
    </row>
    <row r="13" spans="1:6" ht="15.75" customHeight="1">
      <c r="A13" s="59" t="s">
        <v>58</v>
      </c>
      <c r="B13" s="59"/>
      <c r="C13" s="59"/>
      <c r="D13" s="59"/>
      <c r="E13" s="59"/>
      <c r="F13" s="59"/>
    </row>
    <row r="14" ht="15">
      <c r="A14" s="23"/>
    </row>
    <row r="15" spans="1:6" ht="42.75">
      <c r="A15" s="24" t="s">
        <v>1</v>
      </c>
      <c r="B15" s="24" t="s">
        <v>59</v>
      </c>
      <c r="C15" s="24" t="s">
        <v>60</v>
      </c>
      <c r="D15" s="24" t="s">
        <v>61</v>
      </c>
      <c r="E15" s="24" t="s">
        <v>62</v>
      </c>
      <c r="F15" s="24" t="s">
        <v>63</v>
      </c>
    </row>
    <row r="16" spans="1:6" ht="30">
      <c r="A16" s="25">
        <v>1</v>
      </c>
      <c r="B16" s="26" t="s">
        <v>64</v>
      </c>
      <c r="C16" s="25">
        <v>3</v>
      </c>
      <c r="D16" s="27">
        <v>4</v>
      </c>
      <c r="E16" s="28">
        <f aca="true" t="shared" si="0" ref="E16:E25">D16*C16</f>
        <v>12</v>
      </c>
      <c r="F16" s="29" t="s">
        <v>65</v>
      </c>
    </row>
    <row r="17" spans="1:6" ht="15.75">
      <c r="A17" s="25">
        <v>2</v>
      </c>
      <c r="B17" s="26" t="s">
        <v>66</v>
      </c>
      <c r="C17" s="25">
        <v>1</v>
      </c>
      <c r="D17" s="30">
        <v>2</v>
      </c>
      <c r="E17" s="28">
        <f t="shared" si="0"/>
        <v>2</v>
      </c>
      <c r="F17" s="31" t="s">
        <v>67</v>
      </c>
    </row>
    <row r="18" spans="1:6" ht="30">
      <c r="A18" s="25">
        <v>3</v>
      </c>
      <c r="B18" s="26" t="s">
        <v>68</v>
      </c>
      <c r="C18" s="25">
        <v>3</v>
      </c>
      <c r="D18" s="27">
        <v>3</v>
      </c>
      <c r="E18" s="28">
        <f t="shared" si="0"/>
        <v>9</v>
      </c>
      <c r="F18" s="32" t="s">
        <v>65</v>
      </c>
    </row>
    <row r="19" spans="1:6" ht="30">
      <c r="A19" s="25">
        <v>4</v>
      </c>
      <c r="B19" s="26" t="s">
        <v>69</v>
      </c>
      <c r="C19" s="25">
        <v>2</v>
      </c>
      <c r="D19" s="27">
        <v>4</v>
      </c>
      <c r="E19" s="28">
        <f t="shared" si="0"/>
        <v>8</v>
      </c>
      <c r="F19" s="31" t="s">
        <v>70</v>
      </c>
    </row>
    <row r="20" spans="1:6" ht="47.25" customHeight="1">
      <c r="A20" s="25">
        <v>5</v>
      </c>
      <c r="B20" s="26" t="s">
        <v>71</v>
      </c>
      <c r="C20" s="25">
        <v>3</v>
      </c>
      <c r="D20" s="27">
        <v>4</v>
      </c>
      <c r="E20" s="28">
        <f t="shared" si="0"/>
        <v>12</v>
      </c>
      <c r="F20" s="31" t="s">
        <v>72</v>
      </c>
    </row>
    <row r="21" spans="1:6" ht="30">
      <c r="A21" s="25">
        <v>6</v>
      </c>
      <c r="B21" s="26" t="s">
        <v>73</v>
      </c>
      <c r="C21" s="25">
        <v>2</v>
      </c>
      <c r="D21" s="27">
        <v>4</v>
      </c>
      <c r="E21" s="28">
        <f t="shared" si="0"/>
        <v>8</v>
      </c>
      <c r="F21" s="31" t="s">
        <v>74</v>
      </c>
    </row>
    <row r="22" spans="1:6" ht="45">
      <c r="A22" s="25">
        <v>7</v>
      </c>
      <c r="B22" s="26" t="s">
        <v>75</v>
      </c>
      <c r="C22" s="25">
        <v>3</v>
      </c>
      <c r="D22" s="27">
        <v>3</v>
      </c>
      <c r="E22" s="28">
        <f t="shared" si="0"/>
        <v>9</v>
      </c>
      <c r="F22" s="31" t="s">
        <v>65</v>
      </c>
    </row>
    <row r="23" spans="1:6" ht="45">
      <c r="A23" s="25">
        <v>8</v>
      </c>
      <c r="B23" s="26" t="s">
        <v>76</v>
      </c>
      <c r="C23" s="25">
        <v>3</v>
      </c>
      <c r="D23" s="27">
        <v>4</v>
      </c>
      <c r="E23" s="28">
        <f t="shared" si="0"/>
        <v>12</v>
      </c>
      <c r="F23" s="32" t="s">
        <v>65</v>
      </c>
    </row>
    <row r="24" spans="1:6" ht="15.75">
      <c r="A24" s="25">
        <v>9</v>
      </c>
      <c r="B24" s="26" t="s">
        <v>77</v>
      </c>
      <c r="C24" s="25">
        <v>2</v>
      </c>
      <c r="D24" s="27">
        <v>4</v>
      </c>
      <c r="E24" s="28">
        <f t="shared" si="0"/>
        <v>8</v>
      </c>
      <c r="F24" s="31" t="s">
        <v>78</v>
      </c>
    </row>
    <row r="25" spans="1:6" ht="32.25" customHeight="1">
      <c r="A25" s="25">
        <v>10</v>
      </c>
      <c r="B25" s="26" t="s">
        <v>79</v>
      </c>
      <c r="C25" s="25">
        <v>3</v>
      </c>
      <c r="D25" s="27">
        <v>4</v>
      </c>
      <c r="E25" s="28">
        <f t="shared" si="0"/>
        <v>12</v>
      </c>
      <c r="F25" s="33" t="s">
        <v>78</v>
      </c>
    </row>
    <row r="26" spans="1:6" ht="15" customHeight="1">
      <c r="A26" s="60" t="s">
        <v>80</v>
      </c>
      <c r="B26" s="60"/>
      <c r="C26" s="60"/>
      <c r="D26" s="60"/>
      <c r="E26" s="34">
        <f>SUM(E16:E25)</f>
        <v>92</v>
      </c>
      <c r="F26" s="35"/>
    </row>
    <row r="27" ht="15">
      <c r="A27" s="23"/>
    </row>
    <row r="28" ht="15.75">
      <c r="A28" s="36" t="s">
        <v>81</v>
      </c>
    </row>
    <row r="29" spans="1:6" ht="22.5" customHeight="1">
      <c r="A29" s="64" t="s">
        <v>85</v>
      </c>
      <c r="B29" s="64"/>
      <c r="C29" s="64"/>
      <c r="D29" s="64"/>
      <c r="E29" s="64"/>
      <c r="F29" s="64"/>
    </row>
    <row r="30" spans="1:6" ht="15.75">
      <c r="A30" s="39"/>
      <c r="B30" s="40"/>
      <c r="C30" s="40"/>
      <c r="D30" s="40"/>
      <c r="E30" s="40"/>
      <c r="F30" s="40"/>
    </row>
    <row r="31" spans="1:6" ht="21.75" customHeight="1">
      <c r="A31" s="57"/>
      <c r="B31" s="57"/>
      <c r="C31" s="57"/>
      <c r="D31" s="57"/>
      <c r="E31" s="57"/>
      <c r="F31" s="57"/>
    </row>
    <row r="32" ht="15.75">
      <c r="A32" s="36"/>
    </row>
    <row r="33" ht="15.75">
      <c r="A33" s="36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6:D26"/>
  </mergeCells>
  <dataValidations count="1">
    <dataValidation type="decimal" allowBlank="1" showErrorMessage="1" errorTitle="ŁUKASZ !!! ...no wiesz co?!" error="Niestety... pomyliłeś się." sqref="D16:D25">
      <formula1>0</formula1>
      <formula2>4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5">
      <selection activeCell="B41" sqref="B41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2"/>
    </row>
    <row r="2" spans="1:6" ht="15">
      <c r="A2" s="62" t="s">
        <v>50</v>
      </c>
      <c r="B2" s="62"/>
      <c r="C2" s="62"/>
      <c r="D2" s="62"/>
      <c r="E2" s="62"/>
      <c r="F2" s="62"/>
    </row>
    <row r="3" ht="15">
      <c r="A3" s="22"/>
    </row>
    <row r="4" spans="1:6" ht="26.25" customHeight="1">
      <c r="A4" s="59" t="s">
        <v>51</v>
      </c>
      <c r="B4" s="59"/>
      <c r="C4" s="59"/>
      <c r="D4" s="59"/>
      <c r="E4" s="59"/>
      <c r="F4" s="59"/>
    </row>
    <row r="5" spans="1:6" ht="19.5" customHeight="1">
      <c r="A5" s="63" t="s">
        <v>23</v>
      </c>
      <c r="B5" s="63"/>
      <c r="C5" s="63"/>
      <c r="D5" s="63"/>
      <c r="E5" s="63"/>
      <c r="F5" s="63"/>
    </row>
    <row r="6" spans="1:6" ht="13.5" customHeight="1">
      <c r="A6" s="59" t="s">
        <v>52</v>
      </c>
      <c r="B6" s="59"/>
      <c r="C6" s="59"/>
      <c r="D6" s="59"/>
      <c r="E6" s="59"/>
      <c r="F6" s="59"/>
    </row>
    <row r="7" spans="1:6" ht="13.5" customHeight="1">
      <c r="A7" s="61" t="s">
        <v>25</v>
      </c>
      <c r="B7" s="61"/>
      <c r="C7" s="61"/>
      <c r="D7" s="61"/>
      <c r="E7" s="61"/>
      <c r="F7" s="61"/>
    </row>
    <row r="8" spans="1:6" ht="13.5" customHeight="1">
      <c r="A8" s="59" t="s">
        <v>53</v>
      </c>
      <c r="B8" s="59"/>
      <c r="C8" s="59"/>
      <c r="D8" s="59"/>
      <c r="E8" s="59"/>
      <c r="F8" s="59"/>
    </row>
    <row r="9" spans="1:6" ht="16.5" customHeight="1">
      <c r="A9" s="59" t="s">
        <v>54</v>
      </c>
      <c r="B9" s="59"/>
      <c r="C9" s="59"/>
      <c r="D9" s="59"/>
      <c r="E9" s="59"/>
      <c r="F9" s="59"/>
    </row>
    <row r="10" spans="1:6" ht="29.25" customHeight="1">
      <c r="A10" s="59" t="s">
        <v>55</v>
      </c>
      <c r="B10" s="59"/>
      <c r="C10" s="59"/>
      <c r="D10" s="59"/>
      <c r="E10" s="59"/>
      <c r="F10" s="59"/>
    </row>
    <row r="11" spans="1:6" ht="18.75" customHeight="1">
      <c r="A11" s="58" t="s">
        <v>56</v>
      </c>
      <c r="B11" s="58"/>
      <c r="C11" s="58"/>
      <c r="D11" s="58"/>
      <c r="E11" s="58"/>
      <c r="F11" s="58"/>
    </row>
    <row r="12" spans="1:6" ht="29.25" customHeight="1">
      <c r="A12" s="59" t="s">
        <v>57</v>
      </c>
      <c r="B12" s="59"/>
      <c r="C12" s="59"/>
      <c r="D12" s="59"/>
      <c r="E12" s="59"/>
      <c r="F12" s="59"/>
    </row>
    <row r="13" spans="1:6" ht="15.75" customHeight="1">
      <c r="A13" s="59" t="s">
        <v>58</v>
      </c>
      <c r="B13" s="59"/>
      <c r="C13" s="59"/>
      <c r="D13" s="59"/>
      <c r="E13" s="59"/>
      <c r="F13" s="59"/>
    </row>
    <row r="14" ht="15">
      <c r="A14" s="23"/>
    </row>
    <row r="15" spans="1:6" ht="42.75">
      <c r="A15" s="24" t="s">
        <v>1</v>
      </c>
      <c r="B15" s="24" t="s">
        <v>59</v>
      </c>
      <c r="C15" s="24" t="s">
        <v>60</v>
      </c>
      <c r="D15" s="24" t="s">
        <v>61</v>
      </c>
      <c r="E15" s="24" t="s">
        <v>62</v>
      </c>
      <c r="F15" s="24" t="s">
        <v>63</v>
      </c>
    </row>
    <row r="16" spans="1:6" ht="30">
      <c r="A16" s="25">
        <v>1</v>
      </c>
      <c r="B16" s="26" t="s">
        <v>64</v>
      </c>
      <c r="C16" s="25">
        <v>3</v>
      </c>
      <c r="D16" s="27">
        <v>3</v>
      </c>
      <c r="E16" s="28">
        <f aca="true" t="shared" si="0" ref="E16:E25">D16*C16</f>
        <v>9</v>
      </c>
      <c r="F16" s="29" t="s">
        <v>65</v>
      </c>
    </row>
    <row r="17" spans="1:6" ht="15.75">
      <c r="A17" s="25">
        <v>2</v>
      </c>
      <c r="B17" s="26" t="s">
        <v>66</v>
      </c>
      <c r="C17" s="25">
        <v>1</v>
      </c>
      <c r="D17" s="30">
        <v>4</v>
      </c>
      <c r="E17" s="28">
        <f t="shared" si="0"/>
        <v>4</v>
      </c>
      <c r="F17" s="31" t="s">
        <v>67</v>
      </c>
    </row>
    <row r="18" spans="1:6" ht="30">
      <c r="A18" s="25">
        <v>3</v>
      </c>
      <c r="B18" s="26" t="s">
        <v>68</v>
      </c>
      <c r="C18" s="25">
        <v>3</v>
      </c>
      <c r="D18" s="27">
        <v>3</v>
      </c>
      <c r="E18" s="28">
        <f t="shared" si="0"/>
        <v>9</v>
      </c>
      <c r="F18" s="32" t="s">
        <v>65</v>
      </c>
    </row>
    <row r="19" spans="1:6" ht="30">
      <c r="A19" s="25">
        <v>4</v>
      </c>
      <c r="B19" s="26" t="s">
        <v>69</v>
      </c>
      <c r="C19" s="25">
        <v>2</v>
      </c>
      <c r="D19" s="27">
        <v>3</v>
      </c>
      <c r="E19" s="28">
        <f t="shared" si="0"/>
        <v>6</v>
      </c>
      <c r="F19" s="31" t="s">
        <v>70</v>
      </c>
    </row>
    <row r="20" spans="1:6" ht="47.25" customHeight="1">
      <c r="A20" s="25">
        <v>5</v>
      </c>
      <c r="B20" s="26" t="s">
        <v>71</v>
      </c>
      <c r="C20" s="25">
        <v>3</v>
      </c>
      <c r="D20" s="27">
        <v>2</v>
      </c>
      <c r="E20" s="28">
        <f t="shared" si="0"/>
        <v>6</v>
      </c>
      <c r="F20" s="31" t="s">
        <v>72</v>
      </c>
    </row>
    <row r="21" spans="1:6" ht="30">
      <c r="A21" s="25">
        <v>6</v>
      </c>
      <c r="B21" s="26" t="s">
        <v>73</v>
      </c>
      <c r="C21" s="25">
        <v>2</v>
      </c>
      <c r="D21" s="27">
        <v>3</v>
      </c>
      <c r="E21" s="28">
        <f t="shared" si="0"/>
        <v>6</v>
      </c>
      <c r="F21" s="31" t="s">
        <v>74</v>
      </c>
    </row>
    <row r="22" spans="1:6" ht="45">
      <c r="A22" s="25">
        <v>7</v>
      </c>
      <c r="B22" s="26" t="s">
        <v>75</v>
      </c>
      <c r="C22" s="25">
        <v>3</v>
      </c>
      <c r="D22" s="27">
        <v>3</v>
      </c>
      <c r="E22" s="28">
        <f t="shared" si="0"/>
        <v>9</v>
      </c>
      <c r="F22" s="31" t="s">
        <v>65</v>
      </c>
    </row>
    <row r="23" spans="1:6" ht="45">
      <c r="A23" s="25">
        <v>8</v>
      </c>
      <c r="B23" s="26" t="s">
        <v>76</v>
      </c>
      <c r="C23" s="25">
        <v>3</v>
      </c>
      <c r="D23" s="27">
        <v>3</v>
      </c>
      <c r="E23" s="28">
        <f t="shared" si="0"/>
        <v>9</v>
      </c>
      <c r="F23" s="32" t="s">
        <v>65</v>
      </c>
    </row>
    <row r="24" spans="1:6" ht="15.75">
      <c r="A24" s="25">
        <v>9</v>
      </c>
      <c r="B24" s="26" t="s">
        <v>77</v>
      </c>
      <c r="C24" s="25">
        <v>2</v>
      </c>
      <c r="D24" s="27">
        <v>3</v>
      </c>
      <c r="E24" s="28">
        <f t="shared" si="0"/>
        <v>6</v>
      </c>
      <c r="F24" s="31" t="s">
        <v>78</v>
      </c>
    </row>
    <row r="25" spans="1:6" ht="32.25" customHeight="1">
      <c r="A25" s="25">
        <v>10</v>
      </c>
      <c r="B25" s="26" t="s">
        <v>79</v>
      </c>
      <c r="C25" s="25">
        <v>3</v>
      </c>
      <c r="D25" s="27">
        <v>2</v>
      </c>
      <c r="E25" s="28">
        <f t="shared" si="0"/>
        <v>6</v>
      </c>
      <c r="F25" s="33" t="s">
        <v>78</v>
      </c>
    </row>
    <row r="26" spans="1:6" ht="15" customHeight="1">
      <c r="A26" s="60" t="s">
        <v>80</v>
      </c>
      <c r="B26" s="60"/>
      <c r="C26" s="60"/>
      <c r="D26" s="60"/>
      <c r="E26" s="34">
        <f>SUM(E16:E25)</f>
        <v>70</v>
      </c>
      <c r="F26" s="35"/>
    </row>
    <row r="27" ht="15">
      <c r="A27" s="23"/>
    </row>
    <row r="28" ht="15.75">
      <c r="A28" s="36" t="s">
        <v>81</v>
      </c>
    </row>
    <row r="29" spans="1:6" ht="22.5" customHeight="1">
      <c r="A29" s="64" t="s">
        <v>86</v>
      </c>
      <c r="B29" s="64"/>
      <c r="C29" s="64"/>
      <c r="D29" s="64"/>
      <c r="E29" s="64"/>
      <c r="F29" s="64"/>
    </row>
    <row r="30" spans="1:6" ht="15.75">
      <c r="A30" s="39"/>
      <c r="B30" s="40"/>
      <c r="C30" s="40"/>
      <c r="D30" s="40"/>
      <c r="E30" s="40"/>
      <c r="F30" s="40"/>
    </row>
    <row r="31" spans="1:6" ht="21.75" customHeight="1">
      <c r="A31" s="57"/>
      <c r="B31" s="57"/>
      <c r="C31" s="57"/>
      <c r="D31" s="57"/>
      <c r="E31" s="57"/>
      <c r="F31" s="57"/>
    </row>
    <row r="32" ht="15.75">
      <c r="A32" s="36"/>
    </row>
    <row r="33" ht="15.75">
      <c r="A33" s="36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6:D26"/>
  </mergeCells>
  <dataValidations count="2">
    <dataValidation type="decimal" allowBlank="1" showErrorMessage="1" errorTitle="ŁUKASZ !!! ...no wiesz co?!" error="Niestety... pomyliłeś się." sqref="D16:D17 D19:D25">
      <formula1>0</formula1>
      <formula2>4</formula2>
    </dataValidation>
    <dataValidation type="decimal" allowBlank="1" showErrorMessage="1" errorTitle="Żle !!!!!" error="Niestety... pomyliłeś się." sqref="D18">
      <formula1>0</formula1>
      <formula2>4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1">
      <selection activeCell="A31" sqref="A31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2"/>
    </row>
    <row r="2" spans="1:6" ht="15">
      <c r="A2" s="62" t="s">
        <v>50</v>
      </c>
      <c r="B2" s="62"/>
      <c r="C2" s="62"/>
      <c r="D2" s="62"/>
      <c r="E2" s="62"/>
      <c r="F2" s="62"/>
    </row>
    <row r="3" ht="15">
      <c r="A3" s="22"/>
    </row>
    <row r="4" spans="1:6" ht="26.25" customHeight="1">
      <c r="A4" s="59" t="s">
        <v>51</v>
      </c>
      <c r="B4" s="59"/>
      <c r="C4" s="59"/>
      <c r="D4" s="59"/>
      <c r="E4" s="59"/>
      <c r="F4" s="59"/>
    </row>
    <row r="5" spans="1:6" ht="21" customHeight="1">
      <c r="A5" s="63" t="s">
        <v>27</v>
      </c>
      <c r="B5" s="63"/>
      <c r="C5" s="63"/>
      <c r="D5" s="63"/>
      <c r="E5" s="63"/>
      <c r="F5" s="63"/>
    </row>
    <row r="6" spans="1:6" ht="13.5" customHeight="1">
      <c r="A6" s="59" t="s">
        <v>52</v>
      </c>
      <c r="B6" s="59"/>
      <c r="C6" s="59"/>
      <c r="D6" s="59"/>
      <c r="E6" s="59"/>
      <c r="F6" s="59"/>
    </row>
    <row r="7" spans="1:6" ht="13.5" customHeight="1">
      <c r="A7" s="61" t="s">
        <v>29</v>
      </c>
      <c r="B7" s="61"/>
      <c r="C7" s="61"/>
      <c r="D7" s="61"/>
      <c r="E7" s="61"/>
      <c r="F7" s="61"/>
    </row>
    <row r="8" spans="1:6" ht="13.5" customHeight="1">
      <c r="A8" s="59" t="s">
        <v>53</v>
      </c>
      <c r="B8" s="59"/>
      <c r="C8" s="59"/>
      <c r="D8" s="59"/>
      <c r="E8" s="59"/>
      <c r="F8" s="59"/>
    </row>
    <row r="9" spans="1:6" ht="16.5" customHeight="1">
      <c r="A9" s="59" t="s">
        <v>54</v>
      </c>
      <c r="B9" s="59"/>
      <c r="C9" s="59"/>
      <c r="D9" s="59"/>
      <c r="E9" s="59"/>
      <c r="F9" s="59"/>
    </row>
    <row r="10" spans="1:6" ht="29.25" customHeight="1">
      <c r="A10" s="59" t="s">
        <v>55</v>
      </c>
      <c r="B10" s="59"/>
      <c r="C10" s="59"/>
      <c r="D10" s="59"/>
      <c r="E10" s="59"/>
      <c r="F10" s="59"/>
    </row>
    <row r="11" spans="1:6" ht="18.75" customHeight="1">
      <c r="A11" s="58" t="s">
        <v>56</v>
      </c>
      <c r="B11" s="58"/>
      <c r="C11" s="58"/>
      <c r="D11" s="58"/>
      <c r="E11" s="58"/>
      <c r="F11" s="58"/>
    </row>
    <row r="12" spans="1:6" ht="29.25" customHeight="1">
      <c r="A12" s="59" t="s">
        <v>57</v>
      </c>
      <c r="B12" s="59"/>
      <c r="C12" s="59"/>
      <c r="D12" s="59"/>
      <c r="E12" s="59"/>
      <c r="F12" s="59"/>
    </row>
    <row r="13" spans="1:6" ht="15.75" customHeight="1">
      <c r="A13" s="59" t="s">
        <v>58</v>
      </c>
      <c r="B13" s="59"/>
      <c r="C13" s="59"/>
      <c r="D13" s="59"/>
      <c r="E13" s="59"/>
      <c r="F13" s="59"/>
    </row>
    <row r="14" ht="15">
      <c r="A14" s="23"/>
    </row>
    <row r="15" spans="1:6" ht="42.75">
      <c r="A15" s="24" t="s">
        <v>1</v>
      </c>
      <c r="B15" s="24" t="s">
        <v>59</v>
      </c>
      <c r="C15" s="24" t="s">
        <v>60</v>
      </c>
      <c r="D15" s="24" t="s">
        <v>61</v>
      </c>
      <c r="E15" s="24" t="s">
        <v>62</v>
      </c>
      <c r="F15" s="24" t="s">
        <v>63</v>
      </c>
    </row>
    <row r="16" spans="1:6" ht="30">
      <c r="A16" s="25">
        <v>1</v>
      </c>
      <c r="B16" s="26" t="s">
        <v>64</v>
      </c>
      <c r="C16" s="25">
        <v>3</v>
      </c>
      <c r="D16" s="27">
        <v>4</v>
      </c>
      <c r="E16" s="28">
        <f aca="true" t="shared" si="0" ref="E16:E25">D16*C16</f>
        <v>12</v>
      </c>
      <c r="F16" s="29" t="s">
        <v>65</v>
      </c>
    </row>
    <row r="17" spans="1:6" ht="15.75">
      <c r="A17" s="25">
        <v>2</v>
      </c>
      <c r="B17" s="26" t="s">
        <v>66</v>
      </c>
      <c r="C17" s="25">
        <v>1</v>
      </c>
      <c r="D17" s="30">
        <v>3.5</v>
      </c>
      <c r="E17" s="28">
        <f t="shared" si="0"/>
        <v>3.5</v>
      </c>
      <c r="F17" s="31" t="s">
        <v>67</v>
      </c>
    </row>
    <row r="18" spans="1:6" ht="30">
      <c r="A18" s="25">
        <v>3</v>
      </c>
      <c r="B18" s="26" t="s">
        <v>68</v>
      </c>
      <c r="C18" s="25">
        <v>3</v>
      </c>
      <c r="D18" s="27">
        <v>4</v>
      </c>
      <c r="E18" s="28">
        <f t="shared" si="0"/>
        <v>12</v>
      </c>
      <c r="F18" s="32" t="s">
        <v>65</v>
      </c>
    </row>
    <row r="19" spans="1:6" ht="30">
      <c r="A19" s="25">
        <v>4</v>
      </c>
      <c r="B19" s="26" t="s">
        <v>69</v>
      </c>
      <c r="C19" s="25">
        <v>2</v>
      </c>
      <c r="D19" s="27">
        <v>4</v>
      </c>
      <c r="E19" s="28">
        <f t="shared" si="0"/>
        <v>8</v>
      </c>
      <c r="F19" s="31" t="s">
        <v>70</v>
      </c>
    </row>
    <row r="20" spans="1:6" ht="47.25" customHeight="1">
      <c r="A20" s="25">
        <v>5</v>
      </c>
      <c r="B20" s="26" t="s">
        <v>71</v>
      </c>
      <c r="C20" s="25">
        <v>3</v>
      </c>
      <c r="D20" s="27">
        <v>4</v>
      </c>
      <c r="E20" s="28">
        <f t="shared" si="0"/>
        <v>12</v>
      </c>
      <c r="F20" s="31" t="s">
        <v>72</v>
      </c>
    </row>
    <row r="21" spans="1:6" ht="30">
      <c r="A21" s="25">
        <v>6</v>
      </c>
      <c r="B21" s="26" t="s">
        <v>73</v>
      </c>
      <c r="C21" s="25">
        <v>2</v>
      </c>
      <c r="D21" s="27">
        <v>3</v>
      </c>
      <c r="E21" s="28">
        <f t="shared" si="0"/>
        <v>6</v>
      </c>
      <c r="F21" s="31" t="s">
        <v>74</v>
      </c>
    </row>
    <row r="22" spans="1:6" ht="45">
      <c r="A22" s="25">
        <v>7</v>
      </c>
      <c r="B22" s="26" t="s">
        <v>75</v>
      </c>
      <c r="C22" s="25">
        <v>3</v>
      </c>
      <c r="D22" s="27">
        <v>3</v>
      </c>
      <c r="E22" s="28">
        <f t="shared" si="0"/>
        <v>9</v>
      </c>
      <c r="F22" s="31" t="s">
        <v>65</v>
      </c>
    </row>
    <row r="23" spans="1:6" ht="45">
      <c r="A23" s="25">
        <v>8</v>
      </c>
      <c r="B23" s="26" t="s">
        <v>76</v>
      </c>
      <c r="C23" s="25">
        <v>3</v>
      </c>
      <c r="D23" s="27">
        <v>4</v>
      </c>
      <c r="E23" s="28">
        <f t="shared" si="0"/>
        <v>12</v>
      </c>
      <c r="F23" s="32" t="s">
        <v>65</v>
      </c>
    </row>
    <row r="24" spans="1:6" ht="15.75">
      <c r="A24" s="25">
        <v>9</v>
      </c>
      <c r="B24" s="26" t="s">
        <v>77</v>
      </c>
      <c r="C24" s="25">
        <v>2</v>
      </c>
      <c r="D24" s="27">
        <v>3</v>
      </c>
      <c r="E24" s="28">
        <f t="shared" si="0"/>
        <v>6</v>
      </c>
      <c r="F24" s="31" t="s">
        <v>78</v>
      </c>
    </row>
    <row r="25" spans="1:6" ht="32.25" customHeight="1">
      <c r="A25" s="25">
        <v>10</v>
      </c>
      <c r="B25" s="26" t="s">
        <v>79</v>
      </c>
      <c r="C25" s="25">
        <v>3</v>
      </c>
      <c r="D25" s="27">
        <v>4</v>
      </c>
      <c r="E25" s="28">
        <f t="shared" si="0"/>
        <v>12</v>
      </c>
      <c r="F25" s="33" t="s">
        <v>78</v>
      </c>
    </row>
    <row r="26" spans="1:6" ht="15" customHeight="1">
      <c r="A26" s="60" t="s">
        <v>80</v>
      </c>
      <c r="B26" s="60"/>
      <c r="C26" s="60"/>
      <c r="D26" s="60"/>
      <c r="E26" s="34">
        <f>SUM(E16:E25)</f>
        <v>92.5</v>
      </c>
      <c r="F26" s="35"/>
    </row>
    <row r="27" ht="15">
      <c r="A27" s="23"/>
    </row>
    <row r="28" ht="15.75">
      <c r="A28" s="36" t="s">
        <v>81</v>
      </c>
    </row>
    <row r="29" spans="1:6" ht="22.5" customHeight="1">
      <c r="A29" s="64" t="s">
        <v>87</v>
      </c>
      <c r="B29" s="64"/>
      <c r="C29" s="64"/>
      <c r="D29" s="64"/>
      <c r="E29" s="64"/>
      <c r="F29" s="64"/>
    </row>
    <row r="30" spans="1:6" ht="15.75">
      <c r="A30" s="39"/>
      <c r="B30" s="40"/>
      <c r="C30" s="40"/>
      <c r="D30" s="40"/>
      <c r="E30" s="40"/>
      <c r="F30" s="40"/>
    </row>
    <row r="31" spans="1:6" ht="21.75" customHeight="1">
      <c r="A31" s="57"/>
      <c r="B31" s="57"/>
      <c r="C31" s="57"/>
      <c r="D31" s="57"/>
      <c r="E31" s="57"/>
      <c r="F31" s="57"/>
    </row>
    <row r="32" ht="15.75">
      <c r="A32" s="36"/>
    </row>
    <row r="33" ht="15.75">
      <c r="A33" s="36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6:D26"/>
  </mergeCells>
  <dataValidations count="2">
    <dataValidation type="decimal" allowBlank="1" showErrorMessage="1" errorTitle="ŁUKASZ !!! ...no wiesz co?!" error="Niestety... pomyliłeś się." sqref="D16:D17 D19:D25">
      <formula1>0</formula1>
      <formula2>4</formula2>
    </dataValidation>
    <dataValidation type="decimal" allowBlank="1" showErrorMessage="1" errorTitle="Żle !!!!" error="Niestety... pomyliłeś się." sqref="D18">
      <formula1>0</formula1>
      <formula2>4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2">
      <selection activeCell="A29" sqref="A29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2"/>
    </row>
    <row r="2" spans="1:6" ht="15">
      <c r="A2" s="62" t="s">
        <v>50</v>
      </c>
      <c r="B2" s="62"/>
      <c r="C2" s="62"/>
      <c r="D2" s="62"/>
      <c r="E2" s="62"/>
      <c r="F2" s="62"/>
    </row>
    <row r="3" ht="15">
      <c r="A3" s="22"/>
    </row>
    <row r="4" spans="1:6" ht="26.25" customHeight="1">
      <c r="A4" s="59" t="s">
        <v>51</v>
      </c>
      <c r="B4" s="59"/>
      <c r="C4" s="59"/>
      <c r="D4" s="59"/>
      <c r="E4" s="59"/>
      <c r="F4" s="59"/>
    </row>
    <row r="5" spans="1:6" ht="19.5" customHeight="1">
      <c r="A5" s="63" t="s">
        <v>31</v>
      </c>
      <c r="B5" s="63"/>
      <c r="C5" s="63"/>
      <c r="D5" s="63"/>
      <c r="E5" s="63"/>
      <c r="F5" s="63"/>
    </row>
    <row r="6" spans="1:6" ht="13.5" customHeight="1">
      <c r="A6" s="59" t="s">
        <v>52</v>
      </c>
      <c r="B6" s="59"/>
      <c r="C6" s="59"/>
      <c r="D6" s="59"/>
      <c r="E6" s="59"/>
      <c r="F6" s="59"/>
    </row>
    <row r="7" spans="1:6" ht="13.5" customHeight="1">
      <c r="A7" s="61" t="s">
        <v>33</v>
      </c>
      <c r="B7" s="61"/>
      <c r="C7" s="61"/>
      <c r="D7" s="61"/>
      <c r="E7" s="61"/>
      <c r="F7" s="61"/>
    </row>
    <row r="8" spans="1:6" ht="13.5" customHeight="1">
      <c r="A8" s="59" t="s">
        <v>53</v>
      </c>
      <c r="B8" s="59"/>
      <c r="C8" s="59"/>
      <c r="D8" s="59"/>
      <c r="E8" s="59"/>
      <c r="F8" s="59"/>
    </row>
    <row r="9" spans="1:6" ht="16.5" customHeight="1">
      <c r="A9" s="59" t="s">
        <v>54</v>
      </c>
      <c r="B9" s="59"/>
      <c r="C9" s="59"/>
      <c r="D9" s="59"/>
      <c r="E9" s="59"/>
      <c r="F9" s="59"/>
    </row>
    <row r="10" spans="1:6" ht="29.25" customHeight="1">
      <c r="A10" s="59" t="s">
        <v>55</v>
      </c>
      <c r="B10" s="59"/>
      <c r="C10" s="59"/>
      <c r="D10" s="59"/>
      <c r="E10" s="59"/>
      <c r="F10" s="59"/>
    </row>
    <row r="11" spans="1:6" ht="18.75" customHeight="1">
      <c r="A11" s="58" t="s">
        <v>56</v>
      </c>
      <c r="B11" s="58"/>
      <c r="C11" s="58"/>
      <c r="D11" s="58"/>
      <c r="E11" s="58"/>
      <c r="F11" s="58"/>
    </row>
    <row r="12" spans="1:6" ht="29.25" customHeight="1">
      <c r="A12" s="59" t="s">
        <v>57</v>
      </c>
      <c r="B12" s="59"/>
      <c r="C12" s="59"/>
      <c r="D12" s="59"/>
      <c r="E12" s="59"/>
      <c r="F12" s="59"/>
    </row>
    <row r="13" spans="1:6" ht="15.75" customHeight="1">
      <c r="A13" s="59" t="s">
        <v>58</v>
      </c>
      <c r="B13" s="59"/>
      <c r="C13" s="59"/>
      <c r="D13" s="59"/>
      <c r="E13" s="59"/>
      <c r="F13" s="59"/>
    </row>
    <row r="14" ht="15">
      <c r="A14" s="23"/>
    </row>
    <row r="15" spans="1:6" ht="42.75">
      <c r="A15" s="24" t="s">
        <v>1</v>
      </c>
      <c r="B15" s="24" t="s">
        <v>59</v>
      </c>
      <c r="C15" s="24" t="s">
        <v>60</v>
      </c>
      <c r="D15" s="24" t="s">
        <v>61</v>
      </c>
      <c r="E15" s="24" t="s">
        <v>62</v>
      </c>
      <c r="F15" s="24" t="s">
        <v>63</v>
      </c>
    </row>
    <row r="16" spans="1:6" ht="30">
      <c r="A16" s="25">
        <v>1</v>
      </c>
      <c r="B16" s="26" t="s">
        <v>64</v>
      </c>
      <c r="C16" s="25">
        <v>3</v>
      </c>
      <c r="D16" s="27">
        <v>4</v>
      </c>
      <c r="E16" s="28">
        <f aca="true" t="shared" si="0" ref="E16:E25">D16*C16</f>
        <v>12</v>
      </c>
      <c r="F16" s="29" t="s">
        <v>65</v>
      </c>
    </row>
    <row r="17" spans="1:6" ht="15.75">
      <c r="A17" s="25">
        <v>2</v>
      </c>
      <c r="B17" s="26" t="s">
        <v>66</v>
      </c>
      <c r="C17" s="25">
        <v>1</v>
      </c>
      <c r="D17" s="30">
        <v>3</v>
      </c>
      <c r="E17" s="28">
        <f t="shared" si="0"/>
        <v>3</v>
      </c>
      <c r="F17" s="31" t="s">
        <v>67</v>
      </c>
    </row>
    <row r="18" spans="1:6" ht="30">
      <c r="A18" s="25">
        <v>3</v>
      </c>
      <c r="B18" s="26" t="s">
        <v>68</v>
      </c>
      <c r="C18" s="25">
        <v>3</v>
      </c>
      <c r="D18" s="27">
        <v>4</v>
      </c>
      <c r="E18" s="28">
        <f t="shared" si="0"/>
        <v>12</v>
      </c>
      <c r="F18" s="32" t="s">
        <v>65</v>
      </c>
    </row>
    <row r="19" spans="1:6" ht="30">
      <c r="A19" s="25">
        <v>4</v>
      </c>
      <c r="B19" s="26" t="s">
        <v>69</v>
      </c>
      <c r="C19" s="25">
        <v>2</v>
      </c>
      <c r="D19" s="27">
        <v>3</v>
      </c>
      <c r="E19" s="28">
        <f t="shared" si="0"/>
        <v>6</v>
      </c>
      <c r="F19" s="31" t="s">
        <v>70</v>
      </c>
    </row>
    <row r="20" spans="1:6" ht="47.25" customHeight="1">
      <c r="A20" s="25">
        <v>5</v>
      </c>
      <c r="B20" s="26" t="s">
        <v>71</v>
      </c>
      <c r="C20" s="25">
        <v>3</v>
      </c>
      <c r="D20" s="27">
        <v>3</v>
      </c>
      <c r="E20" s="28">
        <f t="shared" si="0"/>
        <v>9</v>
      </c>
      <c r="F20" s="31" t="s">
        <v>72</v>
      </c>
    </row>
    <row r="21" spans="1:6" ht="30">
      <c r="A21" s="25">
        <v>6</v>
      </c>
      <c r="B21" s="26" t="s">
        <v>73</v>
      </c>
      <c r="C21" s="25">
        <v>2</v>
      </c>
      <c r="D21" s="27">
        <v>1</v>
      </c>
      <c r="E21" s="28">
        <f t="shared" si="0"/>
        <v>2</v>
      </c>
      <c r="F21" s="31" t="s">
        <v>74</v>
      </c>
    </row>
    <row r="22" spans="1:6" ht="45">
      <c r="A22" s="25">
        <v>7</v>
      </c>
      <c r="B22" s="26" t="s">
        <v>75</v>
      </c>
      <c r="C22" s="25">
        <v>3</v>
      </c>
      <c r="D22" s="27">
        <v>4</v>
      </c>
      <c r="E22" s="28">
        <f t="shared" si="0"/>
        <v>12</v>
      </c>
      <c r="F22" s="31" t="s">
        <v>65</v>
      </c>
    </row>
    <row r="23" spans="1:6" ht="45">
      <c r="A23" s="25">
        <v>8</v>
      </c>
      <c r="B23" s="26" t="s">
        <v>76</v>
      </c>
      <c r="C23" s="25">
        <v>3</v>
      </c>
      <c r="D23" s="27">
        <v>4</v>
      </c>
      <c r="E23" s="28">
        <f t="shared" si="0"/>
        <v>12</v>
      </c>
      <c r="F23" s="32" t="s">
        <v>65</v>
      </c>
    </row>
    <row r="24" spans="1:6" ht="15.75">
      <c r="A24" s="25">
        <v>9</v>
      </c>
      <c r="B24" s="26" t="s">
        <v>77</v>
      </c>
      <c r="C24" s="25">
        <v>2</v>
      </c>
      <c r="D24" s="27">
        <v>3</v>
      </c>
      <c r="E24" s="28">
        <f t="shared" si="0"/>
        <v>6</v>
      </c>
      <c r="F24" s="31" t="s">
        <v>78</v>
      </c>
    </row>
    <row r="25" spans="1:6" ht="32.25" customHeight="1">
      <c r="A25" s="25">
        <v>10</v>
      </c>
      <c r="B25" s="26" t="s">
        <v>79</v>
      </c>
      <c r="C25" s="25">
        <v>3</v>
      </c>
      <c r="D25" s="27">
        <v>3</v>
      </c>
      <c r="E25" s="28">
        <f t="shared" si="0"/>
        <v>9</v>
      </c>
      <c r="F25" s="33" t="s">
        <v>78</v>
      </c>
    </row>
    <row r="26" spans="1:6" ht="15" customHeight="1">
      <c r="A26" s="60" t="s">
        <v>80</v>
      </c>
      <c r="B26" s="60"/>
      <c r="C26" s="60"/>
      <c r="D26" s="60"/>
      <c r="E26" s="34">
        <f>SUM(E16:E25)</f>
        <v>83</v>
      </c>
      <c r="F26" s="35"/>
    </row>
    <row r="27" ht="15">
      <c r="A27" s="23"/>
    </row>
    <row r="28" ht="15.75">
      <c r="A28" s="36" t="s">
        <v>81</v>
      </c>
    </row>
    <row r="29" spans="1:6" ht="22.5" customHeight="1">
      <c r="A29" s="64" t="s">
        <v>88</v>
      </c>
      <c r="B29" s="64"/>
      <c r="C29" s="64"/>
      <c r="D29" s="64"/>
      <c r="E29" s="64"/>
      <c r="F29" s="64"/>
    </row>
    <row r="30" spans="1:6" ht="15.75">
      <c r="A30" s="39"/>
      <c r="B30" s="40"/>
      <c r="C30" s="40"/>
      <c r="D30" s="40"/>
      <c r="E30" s="40"/>
      <c r="F30" s="40"/>
    </row>
    <row r="31" spans="1:6" ht="21.75" customHeight="1">
      <c r="A31" s="57"/>
      <c r="B31" s="57"/>
      <c r="C31" s="57"/>
      <c r="D31" s="57"/>
      <c r="E31" s="57"/>
      <c r="F31" s="57"/>
    </row>
    <row r="32" ht="15.75">
      <c r="A32" s="36"/>
    </row>
    <row r="33" ht="15.75">
      <c r="A33" s="36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6:D26"/>
  </mergeCells>
  <dataValidations count="2">
    <dataValidation type="decimal" allowBlank="1" showErrorMessage="1" errorTitle="ŁUKASZ !!! ...no wiesz co?!" error="Niestety... pomyliłeś się." sqref="D16:D25">
      <formula1>0</formula1>
      <formula2>4</formula2>
    </dataValidation>
    <dataValidation operator="equal" allowBlank="1" showErrorMessage="1" errorTitle="Żle !!!!" sqref="I18">
      <formula1>0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2">
      <selection activeCell="B32" sqref="B32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2"/>
    </row>
    <row r="2" spans="1:6" ht="15">
      <c r="A2" s="62" t="s">
        <v>50</v>
      </c>
      <c r="B2" s="62"/>
      <c r="C2" s="62"/>
      <c r="D2" s="62"/>
      <c r="E2" s="62"/>
      <c r="F2" s="62"/>
    </row>
    <row r="3" ht="15">
      <c r="A3" s="22"/>
    </row>
    <row r="4" spans="1:6" ht="26.25" customHeight="1">
      <c r="A4" s="59" t="s">
        <v>51</v>
      </c>
      <c r="B4" s="59"/>
      <c r="C4" s="59"/>
      <c r="D4" s="59"/>
      <c r="E4" s="59"/>
      <c r="F4" s="59"/>
    </row>
    <row r="5" spans="1:6" ht="19.5" customHeight="1">
      <c r="A5" s="63" t="s">
        <v>35</v>
      </c>
      <c r="B5" s="63"/>
      <c r="C5" s="63"/>
      <c r="D5" s="63"/>
      <c r="E5" s="63"/>
      <c r="F5" s="63"/>
    </row>
    <row r="6" spans="1:6" ht="13.5" customHeight="1">
      <c r="A6" s="59" t="s">
        <v>52</v>
      </c>
      <c r="B6" s="59"/>
      <c r="C6" s="59"/>
      <c r="D6" s="59"/>
      <c r="E6" s="59"/>
      <c r="F6" s="59"/>
    </row>
    <row r="7" spans="1:6" ht="30" customHeight="1">
      <c r="A7" s="61" t="s">
        <v>37</v>
      </c>
      <c r="B7" s="61"/>
      <c r="C7" s="61"/>
      <c r="D7" s="61"/>
      <c r="E7" s="61"/>
      <c r="F7" s="61"/>
    </row>
    <row r="8" spans="1:6" ht="13.5" customHeight="1">
      <c r="A8" s="59" t="s">
        <v>53</v>
      </c>
      <c r="B8" s="59"/>
      <c r="C8" s="59"/>
      <c r="D8" s="59"/>
      <c r="E8" s="59"/>
      <c r="F8" s="59"/>
    </row>
    <row r="9" spans="1:6" ht="16.5" customHeight="1">
      <c r="A9" s="59" t="s">
        <v>54</v>
      </c>
      <c r="B9" s="59"/>
      <c r="C9" s="59"/>
      <c r="D9" s="59"/>
      <c r="E9" s="59"/>
      <c r="F9" s="59"/>
    </row>
    <row r="10" spans="1:6" ht="29.25" customHeight="1">
      <c r="A10" s="59" t="s">
        <v>55</v>
      </c>
      <c r="B10" s="59"/>
      <c r="C10" s="59"/>
      <c r="D10" s="59"/>
      <c r="E10" s="59"/>
      <c r="F10" s="59"/>
    </row>
    <row r="11" spans="1:6" ht="18.75" customHeight="1">
      <c r="A11" s="58" t="s">
        <v>56</v>
      </c>
      <c r="B11" s="58"/>
      <c r="C11" s="58"/>
      <c r="D11" s="58"/>
      <c r="E11" s="58"/>
      <c r="F11" s="58"/>
    </row>
    <row r="12" spans="1:6" ht="29.25" customHeight="1">
      <c r="A12" s="59" t="s">
        <v>57</v>
      </c>
      <c r="B12" s="59"/>
      <c r="C12" s="59"/>
      <c r="D12" s="59"/>
      <c r="E12" s="59"/>
      <c r="F12" s="59"/>
    </row>
    <row r="13" spans="1:6" ht="15.75" customHeight="1">
      <c r="A13" s="59" t="s">
        <v>58</v>
      </c>
      <c r="B13" s="59"/>
      <c r="C13" s="59"/>
      <c r="D13" s="59"/>
      <c r="E13" s="59"/>
      <c r="F13" s="59"/>
    </row>
    <row r="14" ht="15">
      <c r="A14" s="23"/>
    </row>
    <row r="15" spans="1:6" ht="42.75">
      <c r="A15" s="24" t="s">
        <v>1</v>
      </c>
      <c r="B15" s="24" t="s">
        <v>59</v>
      </c>
      <c r="C15" s="24" t="s">
        <v>60</v>
      </c>
      <c r="D15" s="24" t="s">
        <v>61</v>
      </c>
      <c r="E15" s="24" t="s">
        <v>62</v>
      </c>
      <c r="F15" s="24" t="s">
        <v>63</v>
      </c>
    </row>
    <row r="16" spans="1:6" ht="30">
      <c r="A16" s="25">
        <v>1</v>
      </c>
      <c r="B16" s="26" t="s">
        <v>64</v>
      </c>
      <c r="C16" s="25">
        <v>3</v>
      </c>
      <c r="D16" s="27">
        <v>2</v>
      </c>
      <c r="E16" s="28">
        <f aca="true" t="shared" si="0" ref="E16:E25">D16*C16</f>
        <v>6</v>
      </c>
      <c r="F16" s="29" t="s">
        <v>65</v>
      </c>
    </row>
    <row r="17" spans="1:6" ht="15.75">
      <c r="A17" s="25">
        <v>2</v>
      </c>
      <c r="B17" s="26" t="s">
        <v>66</v>
      </c>
      <c r="C17" s="25">
        <v>1</v>
      </c>
      <c r="D17" s="30">
        <v>4</v>
      </c>
      <c r="E17" s="28">
        <f t="shared" si="0"/>
        <v>4</v>
      </c>
      <c r="F17" s="31" t="s">
        <v>67</v>
      </c>
    </row>
    <row r="18" spans="1:6" ht="30">
      <c r="A18" s="25">
        <v>3</v>
      </c>
      <c r="B18" s="26" t="s">
        <v>68</v>
      </c>
      <c r="C18" s="25">
        <v>3</v>
      </c>
      <c r="D18" s="27">
        <v>2</v>
      </c>
      <c r="E18" s="28">
        <f t="shared" si="0"/>
        <v>6</v>
      </c>
      <c r="F18" s="32" t="s">
        <v>65</v>
      </c>
    </row>
    <row r="19" spans="1:6" ht="30">
      <c r="A19" s="25">
        <v>4</v>
      </c>
      <c r="B19" s="26" t="s">
        <v>69</v>
      </c>
      <c r="C19" s="25">
        <v>2</v>
      </c>
      <c r="D19" s="27">
        <v>3</v>
      </c>
      <c r="E19" s="28">
        <f t="shared" si="0"/>
        <v>6</v>
      </c>
      <c r="F19" s="31" t="s">
        <v>70</v>
      </c>
    </row>
    <row r="20" spans="1:6" ht="47.25" customHeight="1">
      <c r="A20" s="25">
        <v>5</v>
      </c>
      <c r="B20" s="26" t="s">
        <v>71</v>
      </c>
      <c r="C20" s="25">
        <v>3</v>
      </c>
      <c r="D20" s="27">
        <v>2</v>
      </c>
      <c r="E20" s="28">
        <f t="shared" si="0"/>
        <v>6</v>
      </c>
      <c r="F20" s="31" t="s">
        <v>72</v>
      </c>
    </row>
    <row r="21" spans="1:6" ht="30">
      <c r="A21" s="25">
        <v>6</v>
      </c>
      <c r="B21" s="26" t="s">
        <v>73</v>
      </c>
      <c r="C21" s="25">
        <v>2</v>
      </c>
      <c r="D21" s="27">
        <v>1</v>
      </c>
      <c r="E21" s="28">
        <f t="shared" si="0"/>
        <v>2</v>
      </c>
      <c r="F21" s="31" t="s">
        <v>74</v>
      </c>
    </row>
    <row r="22" spans="1:6" ht="45">
      <c r="A22" s="25">
        <v>7</v>
      </c>
      <c r="B22" s="26" t="s">
        <v>75</v>
      </c>
      <c r="C22" s="25">
        <v>3</v>
      </c>
      <c r="D22" s="27">
        <v>1</v>
      </c>
      <c r="E22" s="28">
        <f t="shared" si="0"/>
        <v>3</v>
      </c>
      <c r="F22" s="31" t="s">
        <v>65</v>
      </c>
    </row>
    <row r="23" spans="1:6" ht="45">
      <c r="A23" s="25">
        <v>8</v>
      </c>
      <c r="B23" s="26" t="s">
        <v>76</v>
      </c>
      <c r="C23" s="25">
        <v>3</v>
      </c>
      <c r="D23" s="27">
        <v>1</v>
      </c>
      <c r="E23" s="28">
        <f t="shared" si="0"/>
        <v>3</v>
      </c>
      <c r="F23" s="32" t="s">
        <v>65</v>
      </c>
    </row>
    <row r="24" spans="1:6" ht="15.75">
      <c r="A24" s="25">
        <v>9</v>
      </c>
      <c r="B24" s="26" t="s">
        <v>77</v>
      </c>
      <c r="C24" s="25">
        <v>2</v>
      </c>
      <c r="D24" s="27">
        <v>3</v>
      </c>
      <c r="E24" s="28">
        <f t="shared" si="0"/>
        <v>6</v>
      </c>
      <c r="F24" s="31" t="s">
        <v>78</v>
      </c>
    </row>
    <row r="25" spans="1:6" ht="32.25" customHeight="1">
      <c r="A25" s="25">
        <v>10</v>
      </c>
      <c r="B25" s="26" t="s">
        <v>79</v>
      </c>
      <c r="C25" s="25">
        <v>3</v>
      </c>
      <c r="D25" s="27">
        <v>4</v>
      </c>
      <c r="E25" s="28">
        <f t="shared" si="0"/>
        <v>12</v>
      </c>
      <c r="F25" s="33" t="s">
        <v>78</v>
      </c>
    </row>
    <row r="26" spans="1:6" ht="15" customHeight="1">
      <c r="A26" s="60" t="s">
        <v>80</v>
      </c>
      <c r="B26" s="60"/>
      <c r="C26" s="60"/>
      <c r="D26" s="60"/>
      <c r="E26" s="34">
        <f>SUM(E16:E25)</f>
        <v>54</v>
      </c>
      <c r="F26" s="35"/>
    </row>
    <row r="27" ht="15">
      <c r="A27" s="23"/>
    </row>
    <row r="28" ht="15.75">
      <c r="A28" s="36" t="s">
        <v>81</v>
      </c>
    </row>
    <row r="29" spans="1:6" ht="22.5" customHeight="1">
      <c r="A29" s="64" t="s">
        <v>89</v>
      </c>
      <c r="B29" s="64"/>
      <c r="C29" s="64"/>
      <c r="D29" s="64"/>
      <c r="E29" s="64"/>
      <c r="F29" s="64"/>
    </row>
    <row r="30" spans="1:6" ht="15.75">
      <c r="A30" s="39"/>
      <c r="B30" s="40"/>
      <c r="C30" s="40"/>
      <c r="D30" s="40"/>
      <c r="E30" s="40"/>
      <c r="F30" s="40"/>
    </row>
    <row r="31" spans="1:6" ht="21.75" customHeight="1">
      <c r="A31" s="57"/>
      <c r="B31" s="57"/>
      <c r="C31" s="57"/>
      <c r="D31" s="57"/>
      <c r="E31" s="57"/>
      <c r="F31" s="57"/>
    </row>
    <row r="32" ht="15.75">
      <c r="A32" s="36"/>
    </row>
    <row r="33" ht="15.75">
      <c r="A33" s="36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6:D26"/>
  </mergeCells>
  <dataValidations count="2">
    <dataValidation type="decimal" allowBlank="1" showErrorMessage="1" errorTitle="ŁUKASZ !!! ...no wiesz co?!" error="Niestety... pomyliłeś się." sqref="D16:D17 D19:D25">
      <formula1>0</formula1>
      <formula2>4</formula2>
    </dataValidation>
    <dataValidation type="decimal" allowBlank="1" showErrorMessage="1" errorTitle="Żle !!!!" error="Niestety... pomyliłeś się." sqref="D18">
      <formula1>0</formula1>
      <formula2>4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aolszar</cp:lastModifiedBy>
  <cp:lastPrinted>2009-05-05T10:46:58Z</cp:lastPrinted>
  <dcterms:created xsi:type="dcterms:W3CDTF">2009-05-26T11:50:08Z</dcterms:created>
  <dcterms:modified xsi:type="dcterms:W3CDTF">2009-05-26T11:50:09Z</dcterms:modified>
  <cp:category/>
  <cp:version/>
  <cp:contentType/>
  <cp:contentStatus/>
</cp:coreProperties>
</file>