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4" sheetId="1" r:id="rId1"/>
  </sheets>
  <definedNames>
    <definedName name="_xlnm.Print_Area" localSheetId="0">'4'!$A$1:$N$75</definedName>
    <definedName name="_xlnm.Print_Titles" localSheetId="0">'4'!$4:$10</definedName>
  </definedNames>
  <calcPr fullCalcOnLoad="1"/>
</workbook>
</file>

<file path=xl/comments1.xml><?xml version="1.0" encoding="utf-8"?>
<comments xmlns="http://schemas.openxmlformats.org/spreadsheetml/2006/main">
  <authors>
    <author>Starostwo Powiatowe Cieszyn</author>
  </authors>
  <commentList>
    <comment ref="C28" authorId="0">
      <text>
        <r>
          <rPr>
            <b/>
            <sz val="8"/>
            <rFont val="Tahoma"/>
            <family val="0"/>
          </rPr>
          <t>Starostwo Powiatowe Cieszyn: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<sst xmlns="http://schemas.openxmlformats.org/spreadsheetml/2006/main" count="154" uniqueCount="77">
  <si>
    <t>Lp.</t>
  </si>
  <si>
    <t>Projekt</t>
  </si>
  <si>
    <t>Kategoria interwencji funduszy strukturalnych</t>
  </si>
  <si>
    <t>z tego: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</si>
  <si>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</si>
  <si>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</si>
  <si>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</si>
  <si>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</si>
  <si>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</si>
  <si>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</si>
  <si>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</si>
  <si>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</si>
  <si>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</si>
  <si>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</si>
  <si>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</si>
  <si>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</si>
  <si>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</si>
  <si>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</si>
  <si>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</si>
  <si>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Klasyfikacja (dział, rozdział)</t>
  </si>
  <si>
    <t>środki własne jst</t>
  </si>
  <si>
    <t>środki budżetu państwa</t>
  </si>
  <si>
    <t>Środki z budżetu krajowego</t>
  </si>
  <si>
    <t>pozostałe*</t>
  </si>
  <si>
    <t>* środki pozyskane od innych jst w ramach porozumień, środki z dochodów własnych jednostek budżetowych, inne</t>
  </si>
  <si>
    <t>Wydatki razem (7+8+9+10)</t>
  </si>
  <si>
    <t>Wydatki razem (12+13+14)</t>
  </si>
  <si>
    <t>Wydatki razem (6+11)</t>
  </si>
  <si>
    <t>600, 60014</t>
  </si>
  <si>
    <t>1.4</t>
  </si>
  <si>
    <t>1.5</t>
  </si>
  <si>
    <t>Przystosowanie układu komunikacyjnego Skoczowa - przebudowa ul. Bielskiej</t>
  </si>
  <si>
    <t>REGIONALNY PROGRAM OPERACYJNY WOJEWÓDZTWA ŚLĄSKIEGO</t>
  </si>
  <si>
    <t>Modernizacja ciągu komunikacyjnego łączącego Gminę Brenna z drogą S -1</t>
  </si>
  <si>
    <t>Przebudowa drogi powiatowej S 2627 Kończyce - Pruchna - Drogomyśl</t>
  </si>
  <si>
    <t>SIP - System Informacji Przestrzennej</t>
  </si>
  <si>
    <t>Działanie 7.1 - Modernizacja i rozbudowa sieci drogowej</t>
  </si>
  <si>
    <t>750,75020</t>
  </si>
  <si>
    <t>PROGRAM ROZWOJU SUBREGIONU POŁUDNIOWEGO RPO Województwa Śląskiego na lata 2007-2013</t>
  </si>
  <si>
    <t>VII. Transport</t>
  </si>
  <si>
    <t>7.1. Modernizacja i rozbudowa sieci drogowej</t>
  </si>
  <si>
    <t>II. Społeczeństwo Informacyjne</t>
  </si>
  <si>
    <t>Działanie 2.2 Rozwój elektronicznych usług publicznych</t>
  </si>
  <si>
    <t xml:space="preserve">Ogółem </t>
  </si>
  <si>
    <t>Załącznik nr 9</t>
  </si>
  <si>
    <t>Wydatki na programy i projekty realizowane ze środków pochodzących z funduszy strukturalnych, Funduszu Spójności                                                                                                      oraz innych źródeł zagranicznych, ujęte w budżecie powiatu na 2009 r.</t>
  </si>
  <si>
    <t>Planowane wydatki w 2009 r.</t>
  </si>
  <si>
    <t>Przebudowa drogi 2606 S Goleszów - Hermanice na odc. 1,2 km oraz ul. Dominikańskiej w Ustroniu</t>
  </si>
  <si>
    <t>PROGRAM OPERACYJNY WSPÓŁPRACY TRANSGRANICZNEJ REPUBLIKA  CZESKA -RZECZPOSPOLITA POLSKA 2007-2013</t>
  </si>
  <si>
    <t>PROGRAM OPERACYJNY WSPÓŁPRACY TRANSGRANICZNEJ REPUBLIKA  SŁOWACKA -RZECZPOSPOLITA POLSKA 2007-2013</t>
  </si>
  <si>
    <t>I. Rozwój Infrastruktury Transgranicznej</t>
  </si>
  <si>
    <t>Temat 1. : Infrastruktura komunikacyjna i transportowa</t>
  </si>
  <si>
    <t>Przebudowa drogi 2643 S przez wieś Istebna</t>
  </si>
  <si>
    <t xml:space="preserve">Oś priorytetowa 1. Wzmacnianie dostępności komunikacyjnej, ochrona środowiska, profilaktyka zagrożeń </t>
  </si>
  <si>
    <t>Dziedzina działania 1.1: Wzmacnianie dostępności komunikacyjnej</t>
  </si>
  <si>
    <t>Poprawa spójności komunikacyjnej Cieszyna etap I, część 2 - budowa nowej drogi ul. Ładna - Boczna</t>
  </si>
  <si>
    <t>1.6</t>
  </si>
  <si>
    <t>1.7</t>
  </si>
  <si>
    <t>II. Poprawa warunków przedsiębiorczości i turystyki</t>
  </si>
  <si>
    <t>Dziedzina wsparcia 2.2 : Wspieranie rozwoju turystyki</t>
  </si>
  <si>
    <t>Budowa ścieżki pieszo - rowerowej w ciągu drogi powiatowej 2607 S Cieszyn - Ustroń</t>
  </si>
  <si>
    <t>1.8</t>
  </si>
  <si>
    <t>1.9</t>
  </si>
  <si>
    <t>IV. Kultura</t>
  </si>
  <si>
    <t>4.1 Infrastruktura kultury</t>
  </si>
  <si>
    <t>Enklawa Budownictwa Drewnianego Beskidu Śląskiego przy Muzeum Beskidzkim w Wiśle</t>
  </si>
  <si>
    <t>VIII. Infrastruktura Edukacyjna</t>
  </si>
  <si>
    <t>8.2 Infrastruktura placówek oświaty</t>
  </si>
  <si>
    <t>Budowa szkolnej hali sportowej z zapleczem oraz przewiązką łączącą obiekt sportowy z ZSO im. M.Kopernika w Cieszynie</t>
  </si>
  <si>
    <t>1.10</t>
  </si>
  <si>
    <t>1.11</t>
  </si>
  <si>
    <t>Oś Priorytetowa 3. Wspieranie współpracy społeczności lokalnych</t>
  </si>
  <si>
    <t>Droga książęca Via dukalis - szlak dziedzictwa kulturowego</t>
  </si>
  <si>
    <t>Wydatki bieżące razem:</t>
  </si>
  <si>
    <t>2.1</t>
  </si>
  <si>
    <t>Poprawa spójności komunikacyjnej Cieszyna - ul. Bielska odcinek ok.1km, od ronda do ul. Z.Kossak</t>
  </si>
  <si>
    <t>801,80130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</si>
</sst>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4" fontId="6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0" fontId="5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/>
      <protection/>
    </xf>
    <xf numFmtId="4" fontId="7" fillId="0" borderId="11" xfId="52" applyNumberFormat="1" applyFont="1" applyBorder="1">
      <alignment/>
      <protection/>
    </xf>
    <xf numFmtId="0" fontId="10" fillId="0" borderId="12" xfId="52" applyFont="1" applyBorder="1">
      <alignment/>
      <protection/>
    </xf>
    <xf numFmtId="0" fontId="10" fillId="0" borderId="13" xfId="52" applyFont="1" applyBorder="1">
      <alignment/>
      <protection/>
    </xf>
    <xf numFmtId="0" fontId="10" fillId="0" borderId="13" xfId="52" applyFont="1" applyBorder="1" applyAlignment="1">
      <alignment horizontal="center"/>
      <protection/>
    </xf>
    <xf numFmtId="3" fontId="10" fillId="0" borderId="13" xfId="52" applyNumberFormat="1" applyFont="1" applyBorder="1" applyAlignment="1">
      <alignment horizontal="center"/>
      <protection/>
    </xf>
    <xf numFmtId="4" fontId="10" fillId="0" borderId="13" xfId="52" applyNumberFormat="1" applyFont="1" applyBorder="1">
      <alignment/>
      <protection/>
    </xf>
    <xf numFmtId="0" fontId="10" fillId="0" borderId="11" xfId="52" applyFont="1" applyBorder="1">
      <alignment/>
      <protection/>
    </xf>
    <xf numFmtId="0" fontId="10" fillId="0" borderId="13" xfId="52" applyNumberFormat="1" applyFont="1" applyBorder="1" applyAlignment="1">
      <alignment horizontal="center"/>
      <protection/>
    </xf>
    <xf numFmtId="4" fontId="7" fillId="0" borderId="10" xfId="52" applyNumberFormat="1" applyFont="1" applyBorder="1">
      <alignment/>
      <protection/>
    </xf>
    <xf numFmtId="0" fontId="10" fillId="0" borderId="0" xfId="52" applyFont="1">
      <alignment/>
      <protection/>
    </xf>
    <xf numFmtId="0" fontId="10" fillId="0" borderId="14" xfId="52" applyNumberFormat="1" applyFont="1" applyBorder="1" applyAlignment="1">
      <alignment horizontal="center"/>
      <protection/>
    </xf>
    <xf numFmtId="4" fontId="10" fillId="0" borderId="15" xfId="52" applyNumberFormat="1" applyFont="1" applyBorder="1">
      <alignment/>
      <protection/>
    </xf>
    <xf numFmtId="0" fontId="10" fillId="0" borderId="15" xfId="52" applyFont="1" applyBorder="1" applyAlignment="1">
      <alignment horizontal="center"/>
      <protection/>
    </xf>
    <xf numFmtId="49" fontId="10" fillId="0" borderId="15" xfId="52" applyNumberFormat="1" applyFont="1" applyBorder="1" applyAlignment="1">
      <alignment horizontal="center"/>
      <protection/>
    </xf>
    <xf numFmtId="0" fontId="9" fillId="0" borderId="10" xfId="52" applyFont="1" applyBorder="1" applyAlignment="1">
      <alignment horizontal="center" vertical="center"/>
      <protection/>
    </xf>
    <xf numFmtId="4" fontId="7" fillId="0" borderId="13" xfId="52" applyNumberFormat="1" applyFont="1" applyBorder="1">
      <alignment/>
      <protection/>
    </xf>
    <xf numFmtId="0" fontId="10" fillId="0" borderId="16" xfId="52" applyFont="1" applyBorder="1">
      <alignment/>
      <protection/>
    </xf>
    <xf numFmtId="4" fontId="10" fillId="0" borderId="13" xfId="52" applyNumberFormat="1" applyFont="1" applyBorder="1" applyAlignment="1">
      <alignment horizontal="right"/>
      <protection/>
    </xf>
    <xf numFmtId="4" fontId="7" fillId="0" borderId="13" xfId="52" applyNumberFormat="1" applyFont="1" applyBorder="1" applyAlignment="1">
      <alignment horizontal="right"/>
      <protection/>
    </xf>
    <xf numFmtId="4" fontId="7" fillId="0" borderId="13" xfId="52" applyNumberFormat="1" applyFont="1" applyBorder="1" applyAlignment="1">
      <alignment horizontal="center"/>
      <protection/>
    </xf>
    <xf numFmtId="4" fontId="7" fillId="0" borderId="15" xfId="52" applyNumberFormat="1" applyFont="1" applyBorder="1">
      <alignment/>
      <protection/>
    </xf>
    <xf numFmtId="4" fontId="16" fillId="0" borderId="10" xfId="52" applyNumberFormat="1" applyFont="1" applyBorder="1">
      <alignment/>
      <protection/>
    </xf>
    <xf numFmtId="0" fontId="7" fillId="0" borderId="11" xfId="52" applyFont="1" applyBorder="1" applyAlignment="1">
      <alignment wrapText="1"/>
      <protection/>
    </xf>
    <xf numFmtId="0" fontId="7" fillId="0" borderId="16" xfId="52" applyFont="1" applyBorder="1" applyAlignment="1">
      <alignment horizontal="center"/>
      <protection/>
    </xf>
    <xf numFmtId="0" fontId="7" fillId="0" borderId="16" xfId="52" applyFont="1" applyBorder="1">
      <alignment/>
      <protection/>
    </xf>
    <xf numFmtId="0" fontId="10" fillId="0" borderId="17" xfId="52" applyFont="1" applyBorder="1">
      <alignment/>
      <protection/>
    </xf>
    <xf numFmtId="4" fontId="7" fillId="0" borderId="16" xfId="52" applyNumberFormat="1" applyFont="1" applyBorder="1">
      <alignment/>
      <protection/>
    </xf>
    <xf numFmtId="0" fontId="10" fillId="0" borderId="18" xfId="52" applyNumberFormat="1" applyFont="1" applyBorder="1" applyAlignment="1">
      <alignment horizontal="center"/>
      <protection/>
    </xf>
    <xf numFmtId="4" fontId="7" fillId="0" borderId="17" xfId="52" applyNumberFormat="1" applyFont="1" applyBorder="1">
      <alignment/>
      <protection/>
    </xf>
    <xf numFmtId="4" fontId="10" fillId="0" borderId="17" xfId="52" applyNumberFormat="1" applyFont="1" applyBorder="1">
      <alignment/>
      <protection/>
    </xf>
    <xf numFmtId="49" fontId="10" fillId="0" borderId="17" xfId="52" applyNumberFormat="1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15" xfId="52" applyFont="1" applyBorder="1" applyAlignment="1">
      <alignment horizontal="center" vertical="center"/>
      <protection/>
    </xf>
    <xf numFmtId="0" fontId="10" fillId="0" borderId="22" xfId="52" applyNumberFormat="1" applyFont="1" applyBorder="1" applyAlignment="1">
      <alignment horizontal="left"/>
      <protection/>
    </xf>
    <xf numFmtId="0" fontId="10" fillId="0" borderId="0" xfId="52" applyNumberFormat="1" applyFont="1" applyBorder="1" applyAlignment="1">
      <alignment horizontal="left"/>
      <protection/>
    </xf>
    <xf numFmtId="0" fontId="10" fillId="0" borderId="23" xfId="52" applyNumberFormat="1" applyFont="1" applyBorder="1" applyAlignment="1">
      <alignment horizontal="left"/>
      <protection/>
    </xf>
    <xf numFmtId="0" fontId="10" fillId="0" borderId="19" xfId="52" applyNumberFormat="1" applyFont="1" applyBorder="1" applyAlignment="1">
      <alignment horizontal="left" wrapText="1"/>
      <protection/>
    </xf>
    <xf numFmtId="0" fontId="10" fillId="0" borderId="24" xfId="52" applyNumberFormat="1" applyFont="1" applyBorder="1" applyAlignment="1">
      <alignment horizontal="left" wrapText="1"/>
      <protection/>
    </xf>
    <xf numFmtId="0" fontId="10" fillId="0" borderId="20" xfId="52" applyNumberFormat="1" applyFont="1" applyBorder="1" applyAlignment="1">
      <alignment horizontal="left" wrapText="1"/>
      <protection/>
    </xf>
    <xf numFmtId="0" fontId="10" fillId="0" borderId="25" xfId="52" applyFont="1" applyBorder="1" applyAlignment="1">
      <alignment horizontal="center" vertical="center"/>
      <protection/>
    </xf>
    <xf numFmtId="0" fontId="10" fillId="0" borderId="26" xfId="52" applyFont="1" applyBorder="1" applyAlignment="1">
      <alignment horizontal="left"/>
      <protection/>
    </xf>
    <xf numFmtId="0" fontId="10" fillId="0" borderId="27" xfId="52" applyFont="1" applyBorder="1" applyAlignment="1">
      <alignment horizontal="left"/>
      <protection/>
    </xf>
    <xf numFmtId="0" fontId="10" fillId="0" borderId="28" xfId="52" applyFont="1" applyBorder="1" applyAlignment="1">
      <alignment horizontal="left"/>
      <protection/>
    </xf>
    <xf numFmtId="0" fontId="10" fillId="0" borderId="19" xfId="52" applyNumberFormat="1" applyFont="1" applyBorder="1" applyAlignment="1">
      <alignment horizontal="left"/>
      <protection/>
    </xf>
    <xf numFmtId="0" fontId="10" fillId="0" borderId="24" xfId="52" applyNumberFormat="1" applyFont="1" applyBorder="1" applyAlignment="1">
      <alignment horizontal="left"/>
      <protection/>
    </xf>
    <xf numFmtId="0" fontId="10" fillId="0" borderId="20" xfId="52" applyNumberFormat="1" applyFont="1" applyBorder="1" applyAlignment="1">
      <alignment horizontal="left"/>
      <protection/>
    </xf>
    <xf numFmtId="0" fontId="10" fillId="0" borderId="26" xfId="52" applyNumberFormat="1" applyFont="1" applyBorder="1" applyAlignment="1">
      <alignment horizontal="left"/>
      <protection/>
    </xf>
    <xf numFmtId="0" fontId="10" fillId="0" borderId="27" xfId="52" applyNumberFormat="1" applyFont="1" applyBorder="1" applyAlignment="1">
      <alignment horizontal="left"/>
      <protection/>
    </xf>
    <xf numFmtId="0" fontId="10" fillId="0" borderId="28" xfId="52" applyNumberFormat="1" applyFont="1" applyBorder="1" applyAlignment="1">
      <alignment horizontal="left"/>
      <protection/>
    </xf>
    <xf numFmtId="0" fontId="10" fillId="0" borderId="22" xfId="52" applyFont="1" applyBorder="1" applyAlignment="1">
      <alignment horizontal="left"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10" fillId="0" borderId="29" xfId="52" applyFont="1" applyBorder="1" applyAlignment="1">
      <alignment horizontal="left"/>
      <protection/>
    </xf>
    <xf numFmtId="0" fontId="10" fillId="0" borderId="30" xfId="52" applyFont="1" applyBorder="1" applyAlignment="1">
      <alignment horizontal="left"/>
      <protection/>
    </xf>
    <xf numFmtId="0" fontId="10" fillId="0" borderId="31" xfId="52" applyFont="1" applyBorder="1" applyAlignment="1">
      <alignment horizontal="left"/>
      <protection/>
    </xf>
    <xf numFmtId="0" fontId="10" fillId="0" borderId="23" xfId="52" applyFont="1" applyBorder="1" applyAlignment="1">
      <alignment horizontal="left"/>
      <protection/>
    </xf>
    <xf numFmtId="0" fontId="10" fillId="0" borderId="19" xfId="52" applyFont="1" applyBorder="1" applyAlignment="1">
      <alignment horizontal="left"/>
      <protection/>
    </xf>
    <xf numFmtId="0" fontId="10" fillId="0" borderId="24" xfId="52" applyFont="1" applyBorder="1" applyAlignment="1">
      <alignment horizontal="left"/>
      <protection/>
    </xf>
    <xf numFmtId="0" fontId="10" fillId="0" borderId="20" xfId="52" applyFont="1" applyBorder="1" applyAlignment="1">
      <alignment horizontal="left"/>
      <protection/>
    </xf>
    <xf numFmtId="0" fontId="13" fillId="0" borderId="0" xfId="52" applyFont="1" applyAlignment="1">
      <alignment horizontal="right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center" wrapText="1"/>
      <protection/>
    </xf>
    <xf numFmtId="0" fontId="7" fillId="0" borderId="32" xfId="52" applyFont="1" applyBorder="1" applyAlignment="1">
      <alignment horizontal="center"/>
      <protection/>
    </xf>
    <xf numFmtId="0" fontId="7" fillId="0" borderId="33" xfId="52" applyFont="1" applyBorder="1" applyAlignment="1">
      <alignment horizontal="center"/>
      <protection/>
    </xf>
    <xf numFmtId="0" fontId="7" fillId="0" borderId="34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7" fillId="0" borderId="36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26" xfId="52" applyFont="1" applyFill="1" applyBorder="1" applyAlignment="1">
      <alignment horizontal="center" vertical="center"/>
      <protection/>
    </xf>
    <xf numFmtId="0" fontId="7" fillId="0" borderId="27" xfId="52" applyFont="1" applyFill="1" applyBorder="1" applyAlignment="1">
      <alignment horizontal="center" vertical="center"/>
      <protection/>
    </xf>
    <xf numFmtId="0" fontId="7" fillId="0" borderId="28" xfId="52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37" xfId="52" applyFont="1" applyFill="1" applyBorder="1" applyAlignment="1">
      <alignment horizontal="center" vertical="center"/>
      <protection/>
    </xf>
    <xf numFmtId="0" fontId="7" fillId="0" borderId="38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0" fontId="10" fillId="0" borderId="39" xfId="52" applyFont="1" applyBorder="1" applyAlignment="1">
      <alignment horizontal="center" vertical="center"/>
      <protection/>
    </xf>
    <xf numFmtId="0" fontId="7" fillId="0" borderId="34" xfId="52" applyFont="1" applyBorder="1" applyAlignment="1">
      <alignment horizontal="center"/>
      <protection/>
    </xf>
    <xf numFmtId="0" fontId="7" fillId="0" borderId="36" xfId="52" applyFont="1" applyBorder="1" applyAlignment="1">
      <alignment horizontal="center"/>
      <protection/>
    </xf>
    <xf numFmtId="0" fontId="10" fillId="0" borderId="40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BreakPreview" zoomScale="110" zoomScaleSheetLayoutView="110" zoomScalePageLayoutView="0" workbookViewId="0" topLeftCell="C40">
      <selection activeCell="C62" sqref="C62:N62"/>
    </sheetView>
  </sheetViews>
  <sheetFormatPr defaultColWidth="10.25390625" defaultRowHeight="12.75"/>
  <cols>
    <col min="1" max="1" width="3.625" style="1" bestFit="1" customWidth="1"/>
    <col min="2" max="2" width="22.125" style="1" customWidth="1"/>
    <col min="3" max="3" width="13.125" style="1" customWidth="1"/>
    <col min="4" max="4" width="10.75390625" style="1" customWidth="1"/>
    <col min="5" max="5" width="14.00390625" style="1" customWidth="1"/>
    <col min="6" max="6" width="13.00390625" style="1" customWidth="1"/>
    <col min="7" max="7" width="12.125" style="1" customWidth="1"/>
    <col min="8" max="8" width="10.75390625" style="1" customWidth="1"/>
    <col min="9" max="9" width="12.875" style="1" customWidth="1"/>
    <col min="10" max="10" width="11.875" style="1" customWidth="1"/>
    <col min="11" max="11" width="12.75390625" style="1" customWidth="1"/>
    <col min="12" max="12" width="12.375" style="1" customWidth="1"/>
    <col min="13" max="13" width="10.375" style="1" customWidth="1"/>
    <col min="14" max="14" width="13.375" style="1" customWidth="1"/>
    <col min="15" max="15" width="11.125" style="1" bestFit="1" customWidth="1"/>
    <col min="16" max="16384" width="10.25390625" style="1" customWidth="1"/>
  </cols>
  <sheetData>
    <row r="1" spans="13:14" ht="15.75">
      <c r="M1" s="73" t="s">
        <v>44</v>
      </c>
      <c r="N1" s="73"/>
    </row>
    <row r="2" spans="1:14" ht="36" customHeight="1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6" customHeight="1">
      <c r="A4" s="81" t="s">
        <v>0</v>
      </c>
      <c r="B4" s="81" t="s">
        <v>1</v>
      </c>
      <c r="C4" s="74" t="s">
        <v>2</v>
      </c>
      <c r="D4" s="74" t="s">
        <v>19</v>
      </c>
      <c r="E4" s="82" t="s">
        <v>46</v>
      </c>
      <c r="F4" s="83"/>
      <c r="G4" s="83"/>
      <c r="H4" s="83"/>
      <c r="I4" s="83"/>
      <c r="J4" s="83"/>
      <c r="K4" s="83"/>
      <c r="L4" s="83"/>
      <c r="M4" s="83"/>
      <c r="N4" s="84"/>
    </row>
    <row r="5" spans="1:14" ht="7.5" customHeight="1">
      <c r="A5" s="81"/>
      <c r="B5" s="81"/>
      <c r="C5" s="74"/>
      <c r="D5" s="74"/>
      <c r="E5" s="85"/>
      <c r="F5" s="86"/>
      <c r="G5" s="86"/>
      <c r="H5" s="86"/>
      <c r="I5" s="86"/>
      <c r="J5" s="86"/>
      <c r="K5" s="86"/>
      <c r="L5" s="86"/>
      <c r="M5" s="86"/>
      <c r="N5" s="87"/>
    </row>
    <row r="6" spans="1:14" ht="12.75">
      <c r="A6" s="81"/>
      <c r="B6" s="81"/>
      <c r="C6" s="74"/>
      <c r="D6" s="74"/>
      <c r="E6" s="74" t="s">
        <v>27</v>
      </c>
      <c r="F6" s="81" t="s">
        <v>3</v>
      </c>
      <c r="G6" s="81"/>
      <c r="H6" s="81"/>
      <c r="I6" s="81"/>
      <c r="J6" s="81"/>
      <c r="K6" s="81"/>
      <c r="L6" s="81"/>
      <c r="M6" s="81"/>
      <c r="N6" s="81"/>
    </row>
    <row r="7" spans="1:14" ht="11.25" customHeight="1">
      <c r="A7" s="81"/>
      <c r="B7" s="81"/>
      <c r="C7" s="74"/>
      <c r="D7" s="74"/>
      <c r="E7" s="74"/>
      <c r="F7" s="81" t="s">
        <v>22</v>
      </c>
      <c r="G7" s="81"/>
      <c r="H7" s="81"/>
      <c r="I7" s="81"/>
      <c r="J7" s="81"/>
      <c r="K7" s="81" t="s">
        <v>4</v>
      </c>
      <c r="L7" s="81"/>
      <c r="M7" s="81"/>
      <c r="N7" s="81"/>
    </row>
    <row r="8" spans="1:14" ht="11.25" customHeight="1">
      <c r="A8" s="81"/>
      <c r="B8" s="81"/>
      <c r="C8" s="74"/>
      <c r="D8" s="74"/>
      <c r="E8" s="74"/>
      <c r="F8" s="74" t="s">
        <v>25</v>
      </c>
      <c r="G8" s="78" t="s">
        <v>5</v>
      </c>
      <c r="H8" s="79"/>
      <c r="I8" s="79"/>
      <c r="J8" s="80"/>
      <c r="K8" s="74" t="s">
        <v>26</v>
      </c>
      <c r="L8" s="74" t="s">
        <v>5</v>
      </c>
      <c r="M8" s="74"/>
      <c r="N8" s="74"/>
    </row>
    <row r="9" spans="1:14" ht="48" customHeight="1">
      <c r="A9" s="81"/>
      <c r="B9" s="81"/>
      <c r="C9" s="74"/>
      <c r="D9" s="74"/>
      <c r="E9" s="74"/>
      <c r="F9" s="74"/>
      <c r="G9" s="8" t="s">
        <v>20</v>
      </c>
      <c r="H9" s="8" t="s">
        <v>21</v>
      </c>
      <c r="I9" s="8" t="s">
        <v>6</v>
      </c>
      <c r="J9" s="8" t="s">
        <v>23</v>
      </c>
      <c r="K9" s="74"/>
      <c r="L9" s="8" t="s">
        <v>7</v>
      </c>
      <c r="M9" s="8" t="s">
        <v>6</v>
      </c>
      <c r="N9" s="8" t="s">
        <v>8</v>
      </c>
    </row>
    <row r="10" spans="1:14" ht="11.2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</row>
    <row r="11" spans="1:14" s="2" customFormat="1" ht="24.75" customHeight="1">
      <c r="A11" s="9">
        <v>1</v>
      </c>
      <c r="B11" s="32" t="s">
        <v>9</v>
      </c>
      <c r="C11" s="76" t="s">
        <v>10</v>
      </c>
      <c r="D11" s="77"/>
      <c r="E11" s="10">
        <v>30020943</v>
      </c>
      <c r="F11" s="10">
        <v>8426066</v>
      </c>
      <c r="G11" s="10">
        <v>1035992</v>
      </c>
      <c r="H11" s="10">
        <v>0</v>
      </c>
      <c r="I11" s="10">
        <v>5179175</v>
      </c>
      <c r="J11" s="10">
        <v>2210899</v>
      </c>
      <c r="K11" s="10">
        <v>21594877</v>
      </c>
      <c r="L11" s="10">
        <f>L21+L26+L31+L61+L66</f>
        <v>0</v>
      </c>
      <c r="M11" s="10">
        <f>M21+M26+M31+M61+M66</f>
        <v>0</v>
      </c>
      <c r="N11" s="10">
        <v>21594877</v>
      </c>
    </row>
    <row r="12" spans="1:14" s="2" customFormat="1" ht="12.75">
      <c r="A12" s="64" t="s">
        <v>11</v>
      </c>
      <c r="B12" s="11" t="s">
        <v>12</v>
      </c>
      <c r="C12" s="66" t="s">
        <v>38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1:14" s="2" customFormat="1" ht="12.75">
      <c r="A13" s="64"/>
      <c r="B13" s="11" t="s">
        <v>13</v>
      </c>
      <c r="C13" s="61" t="s">
        <v>39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9"/>
    </row>
    <row r="14" spans="1:14" s="2" customFormat="1" ht="12.75">
      <c r="A14" s="64"/>
      <c r="B14" s="11" t="s">
        <v>14</v>
      </c>
      <c r="C14" s="61" t="s">
        <v>40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9"/>
    </row>
    <row r="15" spans="1:14" s="2" customFormat="1" ht="12.75">
      <c r="A15" s="64"/>
      <c r="B15" s="11" t="s">
        <v>15</v>
      </c>
      <c r="C15" s="70" t="s">
        <v>47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s="2" customFormat="1" ht="12.75">
      <c r="A16" s="65"/>
      <c r="B16" s="12" t="s">
        <v>16</v>
      </c>
      <c r="C16" s="13">
        <v>23</v>
      </c>
      <c r="D16" s="14" t="s">
        <v>28</v>
      </c>
      <c r="E16" s="25">
        <v>2000000</v>
      </c>
      <c r="F16" s="25">
        <v>1107280</v>
      </c>
      <c r="G16" s="15">
        <v>553640</v>
      </c>
      <c r="H16" s="15">
        <v>0</v>
      </c>
      <c r="I16" s="15">
        <v>0</v>
      </c>
      <c r="J16" s="15">
        <v>553640</v>
      </c>
      <c r="K16" s="25">
        <v>892720</v>
      </c>
      <c r="L16" s="15">
        <v>0</v>
      </c>
      <c r="M16" s="15">
        <v>0</v>
      </c>
      <c r="N16" s="15">
        <v>892720</v>
      </c>
    </row>
    <row r="17" spans="1:14" ht="12.75" customHeight="1">
      <c r="A17" s="64" t="s">
        <v>17</v>
      </c>
      <c r="B17" s="11" t="s">
        <v>12</v>
      </c>
      <c r="C17" s="66" t="s">
        <v>38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1:14" ht="12.75" customHeight="1">
      <c r="A18" s="64"/>
      <c r="B18" s="11" t="s">
        <v>13</v>
      </c>
      <c r="C18" s="61" t="s">
        <v>39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9"/>
    </row>
    <row r="19" spans="1:14" ht="12.75" customHeight="1">
      <c r="A19" s="64"/>
      <c r="B19" s="11" t="s">
        <v>14</v>
      </c>
      <c r="C19" s="61" t="s">
        <v>40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9"/>
    </row>
    <row r="20" spans="1:14" ht="12.75" customHeight="1">
      <c r="A20" s="64"/>
      <c r="B20" s="11" t="s">
        <v>15</v>
      </c>
      <c r="C20" s="70" t="s">
        <v>31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</row>
    <row r="21" spans="1:15" ht="12.75">
      <c r="A21" s="65"/>
      <c r="B21" s="12" t="s">
        <v>16</v>
      </c>
      <c r="C21" s="13">
        <v>23</v>
      </c>
      <c r="D21" s="14" t="s">
        <v>28</v>
      </c>
      <c r="E21" s="25">
        <v>3000000</v>
      </c>
      <c r="F21" s="25">
        <v>752720</v>
      </c>
      <c r="G21" s="15">
        <v>376360</v>
      </c>
      <c r="H21" s="15">
        <v>0</v>
      </c>
      <c r="I21" s="15">
        <v>0</v>
      </c>
      <c r="J21" s="15">
        <v>376360</v>
      </c>
      <c r="K21" s="25">
        <v>2247280</v>
      </c>
      <c r="L21" s="15">
        <v>0</v>
      </c>
      <c r="M21" s="15">
        <v>0</v>
      </c>
      <c r="N21" s="15">
        <v>2247280</v>
      </c>
      <c r="O21" s="4"/>
    </row>
    <row r="22" spans="1:14" ht="12.75" customHeight="1">
      <c r="A22" s="51" t="s">
        <v>18</v>
      </c>
      <c r="B22" s="16" t="s">
        <v>12</v>
      </c>
      <c r="C22" s="52" t="s">
        <v>32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ht="12.75" customHeight="1">
      <c r="A23" s="43"/>
      <c r="B23" s="11" t="s">
        <v>13</v>
      </c>
      <c r="C23" s="61" t="s">
        <v>39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9"/>
    </row>
    <row r="24" spans="1:14" ht="12.75" customHeight="1">
      <c r="A24" s="43"/>
      <c r="B24" s="11" t="s">
        <v>14</v>
      </c>
      <c r="C24" s="61" t="s">
        <v>36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9"/>
    </row>
    <row r="25" spans="1:14" ht="12.75" customHeight="1">
      <c r="A25" s="43"/>
      <c r="B25" s="11" t="s">
        <v>15</v>
      </c>
      <c r="C25" s="70" t="s">
        <v>33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</row>
    <row r="26" spans="1:15" ht="12.75" customHeight="1">
      <c r="A26" s="44"/>
      <c r="B26" s="12" t="s">
        <v>16</v>
      </c>
      <c r="C26" s="13">
        <v>23</v>
      </c>
      <c r="D26" s="13" t="s">
        <v>28</v>
      </c>
      <c r="E26" s="25">
        <v>3152672</v>
      </c>
      <c r="F26" s="25">
        <v>1620473</v>
      </c>
      <c r="G26" s="15">
        <v>0</v>
      </c>
      <c r="H26" s="15">
        <v>0</v>
      </c>
      <c r="I26" s="15">
        <v>1370473</v>
      </c>
      <c r="J26" s="15">
        <v>250000</v>
      </c>
      <c r="K26" s="25">
        <v>1532199</v>
      </c>
      <c r="L26" s="15">
        <v>0</v>
      </c>
      <c r="M26" s="15">
        <v>0</v>
      </c>
      <c r="N26" s="15">
        <v>1532199</v>
      </c>
      <c r="O26" s="4"/>
    </row>
    <row r="27" spans="1:14" s="5" customFormat="1" ht="12.75" customHeight="1">
      <c r="A27" s="90" t="s">
        <v>29</v>
      </c>
      <c r="B27" s="11" t="s">
        <v>12</v>
      </c>
      <c r="C27" s="52" t="s">
        <v>32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</row>
    <row r="28" spans="1:17" ht="12.75" customHeight="1">
      <c r="A28" s="43"/>
      <c r="B28" s="11" t="s">
        <v>13</v>
      </c>
      <c r="C28" s="61" t="s">
        <v>39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9"/>
      <c r="Q28" s="4"/>
    </row>
    <row r="29" spans="1:14" ht="12.75" customHeight="1">
      <c r="A29" s="43"/>
      <c r="B29" s="11" t="s">
        <v>14</v>
      </c>
      <c r="C29" s="61" t="s">
        <v>36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9"/>
    </row>
    <row r="30" spans="1:14" ht="12.75" customHeight="1">
      <c r="A30" s="43"/>
      <c r="B30" s="11" t="s">
        <v>15</v>
      </c>
      <c r="C30" s="70" t="s">
        <v>34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</row>
    <row r="31" spans="1:15" ht="12.75" customHeight="1">
      <c r="A31" s="44"/>
      <c r="B31" s="12" t="s">
        <v>16</v>
      </c>
      <c r="C31" s="17">
        <v>23</v>
      </c>
      <c r="D31" s="13">
        <v>600.60014</v>
      </c>
      <c r="E31" s="29">
        <v>2861820</v>
      </c>
      <c r="F31" s="25">
        <v>1356789</v>
      </c>
      <c r="G31" s="15">
        <v>0</v>
      </c>
      <c r="H31" s="15">
        <v>0</v>
      </c>
      <c r="I31" s="15">
        <v>1356789</v>
      </c>
      <c r="J31" s="15">
        <v>0</v>
      </c>
      <c r="K31" s="25">
        <v>1505031</v>
      </c>
      <c r="L31" s="15">
        <v>0</v>
      </c>
      <c r="M31" s="15">
        <v>0</v>
      </c>
      <c r="N31" s="15">
        <v>1505031</v>
      </c>
      <c r="O31" s="4"/>
    </row>
    <row r="32" spans="1:15" ht="12.75" customHeight="1">
      <c r="A32" s="51" t="s">
        <v>30</v>
      </c>
      <c r="B32" s="11" t="s">
        <v>12</v>
      </c>
      <c r="C32" s="58" t="s">
        <v>49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4"/>
    </row>
    <row r="33" spans="1:15" ht="12.75" customHeight="1">
      <c r="A33" s="43"/>
      <c r="B33" s="11" t="s">
        <v>13</v>
      </c>
      <c r="C33" s="45" t="s">
        <v>50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  <c r="O33" s="4"/>
    </row>
    <row r="34" spans="1:15" ht="12.75" customHeight="1">
      <c r="A34" s="43"/>
      <c r="B34" s="11" t="s">
        <v>14</v>
      </c>
      <c r="C34" s="45" t="s">
        <v>51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4"/>
    </row>
    <row r="35" spans="1:15" ht="12.75" customHeight="1">
      <c r="A35" s="43"/>
      <c r="B35" s="11" t="s">
        <v>15</v>
      </c>
      <c r="C35" s="45" t="s">
        <v>52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4"/>
    </row>
    <row r="36" spans="1:15" ht="12.75" customHeight="1">
      <c r="A36" s="44"/>
      <c r="B36" s="12" t="s">
        <v>16</v>
      </c>
      <c r="C36" s="17">
        <v>23</v>
      </c>
      <c r="D36" s="13">
        <v>600.60014</v>
      </c>
      <c r="E36" s="29">
        <v>3000000</v>
      </c>
      <c r="F36" s="28">
        <v>450000</v>
      </c>
      <c r="G36" s="27">
        <v>0</v>
      </c>
      <c r="H36" s="27">
        <v>0</v>
      </c>
      <c r="I36" s="27">
        <v>250000</v>
      </c>
      <c r="J36" s="27">
        <v>200000</v>
      </c>
      <c r="K36" s="28">
        <v>2550000</v>
      </c>
      <c r="L36" s="27">
        <v>0</v>
      </c>
      <c r="M36" s="27">
        <v>0</v>
      </c>
      <c r="N36" s="27">
        <v>2550000</v>
      </c>
      <c r="O36" s="4"/>
    </row>
    <row r="37" spans="1:15" ht="12.75" customHeight="1">
      <c r="A37" s="51" t="s">
        <v>56</v>
      </c>
      <c r="B37" s="11" t="s">
        <v>12</v>
      </c>
      <c r="C37" s="58" t="s">
        <v>48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  <c r="O37" s="4"/>
    </row>
    <row r="38" spans="1:15" ht="12.75" customHeight="1">
      <c r="A38" s="43"/>
      <c r="B38" s="11" t="s">
        <v>13</v>
      </c>
      <c r="C38" s="61" t="s">
        <v>53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4"/>
    </row>
    <row r="39" spans="1:15" ht="12.75" customHeight="1">
      <c r="A39" s="43"/>
      <c r="B39" s="11" t="s">
        <v>14</v>
      </c>
      <c r="C39" s="61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4"/>
    </row>
    <row r="40" spans="1:15" ht="12.75" customHeight="1">
      <c r="A40" s="43"/>
      <c r="B40" s="11" t="s">
        <v>15</v>
      </c>
      <c r="C40" s="61" t="s">
        <v>55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4"/>
    </row>
    <row r="41" spans="1:15" ht="12.75" customHeight="1">
      <c r="A41" s="44"/>
      <c r="B41" s="12" t="s">
        <v>16</v>
      </c>
      <c r="C41" s="17">
        <v>23</v>
      </c>
      <c r="D41" s="13">
        <v>600.60014</v>
      </c>
      <c r="E41" s="29">
        <v>7405320</v>
      </c>
      <c r="F41" s="28">
        <v>1110798</v>
      </c>
      <c r="G41" s="27">
        <v>0</v>
      </c>
      <c r="H41" s="27">
        <v>0</v>
      </c>
      <c r="I41" s="27">
        <v>555399</v>
      </c>
      <c r="J41" s="27">
        <v>555399</v>
      </c>
      <c r="K41" s="28">
        <v>6294522</v>
      </c>
      <c r="L41" s="27">
        <v>0</v>
      </c>
      <c r="M41" s="27">
        <v>0</v>
      </c>
      <c r="N41" s="27">
        <v>6294522</v>
      </c>
      <c r="O41" s="4"/>
    </row>
    <row r="42" spans="1:15" ht="12.75" customHeight="1">
      <c r="A42" s="51" t="s">
        <v>57</v>
      </c>
      <c r="B42" s="11" t="s">
        <v>12</v>
      </c>
      <c r="C42" s="58" t="s">
        <v>48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4"/>
    </row>
    <row r="43" spans="1:15" ht="12.75" customHeight="1">
      <c r="A43" s="43"/>
      <c r="B43" s="11" t="s">
        <v>13</v>
      </c>
      <c r="C43" s="45" t="s">
        <v>58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4"/>
    </row>
    <row r="44" spans="1:15" ht="12.75" customHeight="1">
      <c r="A44" s="43"/>
      <c r="B44" s="11" t="s">
        <v>14</v>
      </c>
      <c r="C44" s="45" t="s">
        <v>59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4"/>
    </row>
    <row r="45" spans="1:15" ht="12.75" customHeight="1">
      <c r="A45" s="43"/>
      <c r="B45" s="11" t="s">
        <v>15</v>
      </c>
      <c r="C45" s="55" t="s">
        <v>60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4"/>
    </row>
    <row r="46" spans="1:15" ht="12.75" customHeight="1">
      <c r="A46" s="44"/>
      <c r="B46" s="12" t="s">
        <v>16</v>
      </c>
      <c r="C46" s="17">
        <v>23</v>
      </c>
      <c r="D46" s="13">
        <v>600.60014</v>
      </c>
      <c r="E46" s="29">
        <v>1609000</v>
      </c>
      <c r="F46" s="28">
        <v>249000</v>
      </c>
      <c r="G46" s="27">
        <v>0</v>
      </c>
      <c r="H46" s="27">
        <v>0</v>
      </c>
      <c r="I46" s="27">
        <v>249000</v>
      </c>
      <c r="J46" s="27">
        <v>0</v>
      </c>
      <c r="K46" s="28">
        <v>1360000</v>
      </c>
      <c r="L46" s="27">
        <v>0</v>
      </c>
      <c r="M46" s="27">
        <v>0</v>
      </c>
      <c r="N46" s="27">
        <v>1360000</v>
      </c>
      <c r="O46" s="4"/>
    </row>
    <row r="47" spans="1:15" ht="12.75" customHeight="1">
      <c r="A47" s="51" t="s">
        <v>61</v>
      </c>
      <c r="B47" s="11" t="s">
        <v>12</v>
      </c>
      <c r="C47" s="58" t="s">
        <v>48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  <c r="O47" s="4"/>
    </row>
    <row r="48" spans="1:15" ht="12.75" customHeight="1">
      <c r="A48" s="43"/>
      <c r="B48" s="11" t="s">
        <v>13</v>
      </c>
      <c r="C48" s="61" t="s">
        <v>53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4"/>
    </row>
    <row r="49" spans="1:15" ht="12.75" customHeight="1">
      <c r="A49" s="43"/>
      <c r="B49" s="11" t="s">
        <v>14</v>
      </c>
      <c r="C49" s="61" t="s">
        <v>54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4"/>
    </row>
    <row r="50" spans="1:15" ht="12.75" customHeight="1">
      <c r="A50" s="43"/>
      <c r="B50" s="11" t="s">
        <v>15</v>
      </c>
      <c r="C50" s="61" t="s">
        <v>75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4"/>
    </row>
    <row r="51" spans="1:15" ht="12.75" customHeight="1">
      <c r="A51" s="44"/>
      <c r="B51" s="12" t="s">
        <v>16</v>
      </c>
      <c r="C51" s="17">
        <v>23</v>
      </c>
      <c r="D51" s="13">
        <v>600.60014</v>
      </c>
      <c r="E51" s="29">
        <v>2500000</v>
      </c>
      <c r="F51" s="28">
        <v>375000</v>
      </c>
      <c r="G51" s="27">
        <v>0</v>
      </c>
      <c r="H51" s="27">
        <v>0</v>
      </c>
      <c r="I51" s="27">
        <v>187500</v>
      </c>
      <c r="J51" s="27">
        <v>187500</v>
      </c>
      <c r="K51" s="28">
        <v>2125000</v>
      </c>
      <c r="L51" s="27">
        <v>0</v>
      </c>
      <c r="M51" s="27">
        <v>0</v>
      </c>
      <c r="N51" s="27">
        <v>2125000</v>
      </c>
      <c r="O51" s="4"/>
    </row>
    <row r="52" spans="1:15" ht="12.75" customHeight="1">
      <c r="A52" s="51" t="s">
        <v>62</v>
      </c>
      <c r="B52" s="11" t="s">
        <v>12</v>
      </c>
      <c r="C52" s="52" t="s">
        <v>32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  <c r="O52" s="4"/>
    </row>
    <row r="53" spans="1:15" ht="12.75" customHeight="1">
      <c r="A53" s="43"/>
      <c r="B53" s="11" t="s">
        <v>13</v>
      </c>
      <c r="C53" s="45" t="s">
        <v>63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7"/>
      <c r="O53" s="4"/>
    </row>
    <row r="54" spans="1:15" ht="12.75" customHeight="1">
      <c r="A54" s="43"/>
      <c r="B54" s="11" t="s">
        <v>14</v>
      </c>
      <c r="C54" s="45" t="s">
        <v>64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  <c r="O54" s="4"/>
    </row>
    <row r="55" spans="1:15" ht="12.75" customHeight="1">
      <c r="A55" s="43"/>
      <c r="B55" s="11" t="s">
        <v>15</v>
      </c>
      <c r="C55" s="55" t="s">
        <v>65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7"/>
      <c r="O55" s="4"/>
    </row>
    <row r="56" spans="1:15" ht="12.75" customHeight="1">
      <c r="A56" s="44"/>
      <c r="B56" s="12" t="s">
        <v>16</v>
      </c>
      <c r="C56" s="17">
        <v>59</v>
      </c>
      <c r="D56" s="13">
        <v>630.63003</v>
      </c>
      <c r="E56" s="29">
        <v>477956</v>
      </c>
      <c r="F56" s="25">
        <v>50000</v>
      </c>
      <c r="G56" s="15">
        <v>50000</v>
      </c>
      <c r="H56" s="15">
        <v>0</v>
      </c>
      <c r="I56" s="15">
        <v>0</v>
      </c>
      <c r="J56" s="15">
        <v>0</v>
      </c>
      <c r="K56" s="25">
        <v>427956</v>
      </c>
      <c r="L56" s="15">
        <v>0</v>
      </c>
      <c r="M56" s="15">
        <v>0</v>
      </c>
      <c r="N56" s="15">
        <v>427956</v>
      </c>
      <c r="O56" s="4"/>
    </row>
    <row r="57" spans="1:15" ht="12.75" customHeight="1">
      <c r="A57" s="43" t="s">
        <v>69</v>
      </c>
      <c r="B57" s="26" t="s">
        <v>12</v>
      </c>
      <c r="C57" s="61" t="s">
        <v>38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9"/>
      <c r="O57" s="4"/>
    </row>
    <row r="58" spans="1:15" ht="12.75" customHeight="1">
      <c r="A58" s="43"/>
      <c r="B58" s="11" t="s">
        <v>13</v>
      </c>
      <c r="C58" s="45" t="s">
        <v>41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  <c r="O58" s="4"/>
    </row>
    <row r="59" spans="1:15" ht="12.75" customHeight="1">
      <c r="A59" s="43"/>
      <c r="B59" s="11" t="s">
        <v>14</v>
      </c>
      <c r="C59" s="45" t="s">
        <v>42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"/>
    </row>
    <row r="60" spans="1:15" ht="12.75" customHeight="1">
      <c r="A60" s="43"/>
      <c r="B60" s="11" t="s">
        <v>15</v>
      </c>
      <c r="C60" s="55" t="s">
        <v>35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7"/>
      <c r="O60" s="4"/>
    </row>
    <row r="61" spans="1:15" ht="12.75" customHeight="1">
      <c r="A61" s="44"/>
      <c r="B61" s="12" t="s">
        <v>16</v>
      </c>
      <c r="C61" s="20">
        <v>11</v>
      </c>
      <c r="D61" s="23" t="s">
        <v>37</v>
      </c>
      <c r="E61" s="30">
        <v>564592</v>
      </c>
      <c r="F61" s="30">
        <v>65451</v>
      </c>
      <c r="G61" s="21">
        <v>10451</v>
      </c>
      <c r="H61" s="21">
        <v>0</v>
      </c>
      <c r="I61" s="21">
        <v>0</v>
      </c>
      <c r="J61" s="21">
        <v>55000</v>
      </c>
      <c r="K61" s="30">
        <v>499141</v>
      </c>
      <c r="L61" s="21">
        <v>0</v>
      </c>
      <c r="M61" s="21">
        <v>0</v>
      </c>
      <c r="N61" s="21">
        <v>499141</v>
      </c>
      <c r="O61" s="4"/>
    </row>
    <row r="62" spans="1:15" ht="12.75" customHeight="1">
      <c r="A62" s="51" t="s">
        <v>70</v>
      </c>
      <c r="B62" s="11" t="s">
        <v>12</v>
      </c>
      <c r="C62" s="52" t="s">
        <v>32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4"/>
      <c r="O62" s="4"/>
    </row>
    <row r="63" spans="1:15" ht="12.75" customHeight="1">
      <c r="A63" s="43"/>
      <c r="B63" s="11" t="s">
        <v>13</v>
      </c>
      <c r="C63" s="45" t="s">
        <v>66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7"/>
      <c r="O63" s="4"/>
    </row>
    <row r="64" spans="1:15" ht="12.75" customHeight="1">
      <c r="A64" s="43"/>
      <c r="B64" s="11" t="s">
        <v>14</v>
      </c>
      <c r="C64" s="45" t="s">
        <v>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  <c r="O64" s="4"/>
    </row>
    <row r="65" spans="1:15" ht="15.75" customHeight="1">
      <c r="A65" s="43"/>
      <c r="B65" s="11" t="s">
        <v>15</v>
      </c>
      <c r="C65" s="48" t="s">
        <v>68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4"/>
    </row>
    <row r="66" spans="1:15" ht="12.75" customHeight="1" thickBot="1">
      <c r="A66" s="93"/>
      <c r="B66" s="35" t="s">
        <v>16</v>
      </c>
      <c r="C66" s="37">
        <v>75</v>
      </c>
      <c r="D66" s="40" t="s">
        <v>76</v>
      </c>
      <c r="E66" s="38">
        <v>3058183</v>
      </c>
      <c r="F66" s="38">
        <v>1210014</v>
      </c>
      <c r="G66" s="39">
        <v>0</v>
      </c>
      <c r="H66" s="39">
        <v>0</v>
      </c>
      <c r="I66" s="39">
        <v>1210014</v>
      </c>
      <c r="J66" s="39">
        <v>0</v>
      </c>
      <c r="K66" s="38">
        <v>1848169</v>
      </c>
      <c r="L66" s="39">
        <v>0</v>
      </c>
      <c r="M66" s="39">
        <v>0</v>
      </c>
      <c r="N66" s="39">
        <v>1848169</v>
      </c>
      <c r="O66" s="4"/>
    </row>
    <row r="67" spans="1:15" ht="24.75" customHeight="1">
      <c r="A67" s="33">
        <v>2</v>
      </c>
      <c r="B67" s="34" t="s">
        <v>73</v>
      </c>
      <c r="C67" s="41" t="s">
        <v>10</v>
      </c>
      <c r="D67" s="42"/>
      <c r="E67" s="36">
        <v>120000</v>
      </c>
      <c r="F67" s="36">
        <v>18000</v>
      </c>
      <c r="G67" s="36">
        <v>18000</v>
      </c>
      <c r="H67" s="36">
        <v>0</v>
      </c>
      <c r="I67" s="36">
        <v>0</v>
      </c>
      <c r="J67" s="36">
        <v>0</v>
      </c>
      <c r="K67" s="36">
        <v>102000</v>
      </c>
      <c r="L67" s="36">
        <f>L77+L82+L87+L117+L122</f>
        <v>0</v>
      </c>
      <c r="M67" s="36">
        <f>M77+M82+M87+M117+M122</f>
        <v>0</v>
      </c>
      <c r="N67" s="36">
        <v>102000</v>
      </c>
      <c r="O67" s="4"/>
    </row>
    <row r="68" spans="1:15" ht="12.75" customHeight="1">
      <c r="A68" s="43" t="s">
        <v>74</v>
      </c>
      <c r="B68" s="26" t="s">
        <v>12</v>
      </c>
      <c r="C68" s="45" t="s">
        <v>48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/>
      <c r="O68" s="4"/>
    </row>
    <row r="69" spans="1:15" ht="12.75" customHeight="1">
      <c r="A69" s="43"/>
      <c r="B69" s="11" t="s">
        <v>13</v>
      </c>
      <c r="C69" s="45" t="s">
        <v>71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  <c r="O69" s="4"/>
    </row>
    <row r="70" spans="1:15" ht="12.75" customHeight="1">
      <c r="A70" s="43"/>
      <c r="B70" s="11" t="s">
        <v>14</v>
      </c>
      <c r="C70" s="45" t="s">
        <v>64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/>
      <c r="O70" s="4"/>
    </row>
    <row r="71" spans="1:15" ht="12.75" customHeight="1">
      <c r="A71" s="43"/>
      <c r="B71" s="11" t="s">
        <v>15</v>
      </c>
      <c r="C71" s="48" t="s">
        <v>72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0"/>
      <c r="O71" s="4"/>
    </row>
    <row r="72" spans="1:15" ht="12.75" customHeight="1">
      <c r="A72" s="44"/>
      <c r="B72" s="12" t="s">
        <v>16</v>
      </c>
      <c r="C72" s="20">
        <v>59</v>
      </c>
      <c r="D72" s="22">
        <v>921.92195</v>
      </c>
      <c r="E72" s="30">
        <v>120000</v>
      </c>
      <c r="F72" s="30">
        <v>18000</v>
      </c>
      <c r="G72" s="21">
        <v>18000</v>
      </c>
      <c r="H72" s="21">
        <v>0</v>
      </c>
      <c r="I72" s="21">
        <v>0</v>
      </c>
      <c r="J72" s="21">
        <v>0</v>
      </c>
      <c r="K72" s="30">
        <v>102000</v>
      </c>
      <c r="L72" s="21">
        <v>0</v>
      </c>
      <c r="M72" s="21">
        <v>0</v>
      </c>
      <c r="N72" s="21">
        <v>102000</v>
      </c>
      <c r="O72" s="4"/>
    </row>
    <row r="73" spans="1:15" s="2" customFormat="1" ht="41.25" customHeight="1">
      <c r="A73" s="88" t="s">
        <v>43</v>
      </c>
      <c r="B73" s="88"/>
      <c r="C73" s="91" t="s">
        <v>10</v>
      </c>
      <c r="D73" s="92"/>
      <c r="E73" s="31">
        <f>SUM(E16,E21,E26,E31,E36,E41,E46,E51,E56,E61,E66,E72)</f>
        <v>29749543</v>
      </c>
      <c r="F73" s="18">
        <f>SUM(F16,F21,F26,F31,F36,F41,F46,F51,F56,F61,F66,F72)</f>
        <v>8365525</v>
      </c>
      <c r="G73" s="18">
        <f>SUM(G16,G21,G56,G61,G72)</f>
        <v>1008451</v>
      </c>
      <c r="H73" s="18">
        <f>H11</f>
        <v>0</v>
      </c>
      <c r="I73" s="18">
        <f>SUM(I16,I21,I26,I31,I36,I41,I46,I51,I56,I61,I66)</f>
        <v>5179175</v>
      </c>
      <c r="J73" s="18">
        <f>SUM(J16,J21,J26,J31,J36,J41,J46,J51,J56,J61,J75)</f>
        <v>2177899</v>
      </c>
      <c r="K73" s="18">
        <f>SUM(K16,K21,K26,K31,K36,K41,K46,K51,K56,K61,K66,K72)</f>
        <v>21384018</v>
      </c>
      <c r="L73" s="18">
        <f>L11</f>
        <v>0</v>
      </c>
      <c r="M73" s="18">
        <f>M11</f>
        <v>0</v>
      </c>
      <c r="N73" s="18">
        <f>SUM(N16,N21,N26,N31,N36,N41,N46,N51,N56,N61,N66,N72)</f>
        <v>21384018</v>
      </c>
      <c r="O73" s="3"/>
    </row>
    <row r="74" spans="1:14" s="2" customFormat="1" ht="20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2" customFormat="1" ht="32.25" customHeight="1">
      <c r="A75" s="89" t="s">
        <v>24</v>
      </c>
      <c r="B75" s="89"/>
      <c r="C75" s="89"/>
      <c r="D75" s="89"/>
      <c r="E75" s="89"/>
      <c r="F75" s="89"/>
      <c r="G75" s="89"/>
      <c r="H75" s="89"/>
      <c r="I75" s="89"/>
      <c r="J75" s="19"/>
      <c r="K75" s="19"/>
      <c r="L75" s="19"/>
      <c r="M75" s="19"/>
      <c r="N75" s="19"/>
    </row>
    <row r="76" spans="1:14" s="2" customFormat="1" ht="12.75" customHeight="1">
      <c r="A76" s="7"/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</row>
    <row r="77" spans="1:15" s="2" customFormat="1" ht="11.25">
      <c r="A77" s="7"/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3"/>
    </row>
    <row r="78" ht="12.75" customHeight="1"/>
    <row r="81" ht="12.75" customHeight="1"/>
    <row r="83" spans="1:14" s="2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</sheetData>
  <sheetProtection/>
  <mergeCells count="80">
    <mergeCell ref="C62:N62"/>
    <mergeCell ref="C63:N63"/>
    <mergeCell ref="C64:N64"/>
    <mergeCell ref="C65:N65"/>
    <mergeCell ref="C25:N25"/>
    <mergeCell ref="C18:N18"/>
    <mergeCell ref="C73:D73"/>
    <mergeCell ref="C28:N28"/>
    <mergeCell ref="A57:A61"/>
    <mergeCell ref="A62:A66"/>
    <mergeCell ref="C57:N57"/>
    <mergeCell ref="C58:N58"/>
    <mergeCell ref="C59:N59"/>
    <mergeCell ref="C60:N60"/>
    <mergeCell ref="K7:N7"/>
    <mergeCell ref="E6:E9"/>
    <mergeCell ref="F7:J7"/>
    <mergeCell ref="L8:N8"/>
    <mergeCell ref="A73:B73"/>
    <mergeCell ref="A75:I75"/>
    <mergeCell ref="A17:A21"/>
    <mergeCell ref="A22:A26"/>
    <mergeCell ref="A27:A31"/>
    <mergeCell ref="C17:N17"/>
    <mergeCell ref="D4:D9"/>
    <mergeCell ref="C27:N27"/>
    <mergeCell ref="A2:N2"/>
    <mergeCell ref="C11:D11"/>
    <mergeCell ref="K8:K9"/>
    <mergeCell ref="G8:J8"/>
    <mergeCell ref="A4:A9"/>
    <mergeCell ref="B4:B9"/>
    <mergeCell ref="E4:N5"/>
    <mergeCell ref="F6:N6"/>
    <mergeCell ref="C29:N29"/>
    <mergeCell ref="C30:N30"/>
    <mergeCell ref="M1:N1"/>
    <mergeCell ref="C22:N22"/>
    <mergeCell ref="C23:N23"/>
    <mergeCell ref="C24:N24"/>
    <mergeCell ref="F8:F9"/>
    <mergeCell ref="C19:N19"/>
    <mergeCell ref="C20:N20"/>
    <mergeCell ref="C4:C9"/>
    <mergeCell ref="A37:A41"/>
    <mergeCell ref="C35:N35"/>
    <mergeCell ref="C38:N38"/>
    <mergeCell ref="C39:N39"/>
    <mergeCell ref="C40:N40"/>
    <mergeCell ref="A12:A16"/>
    <mergeCell ref="C12:N12"/>
    <mergeCell ref="C13:N13"/>
    <mergeCell ref="C14:N14"/>
    <mergeCell ref="C15:N15"/>
    <mergeCell ref="A42:A46"/>
    <mergeCell ref="C42:N42"/>
    <mergeCell ref="C43:N43"/>
    <mergeCell ref="C44:N44"/>
    <mergeCell ref="C45:N45"/>
    <mergeCell ref="A32:A36"/>
    <mergeCell ref="C37:N37"/>
    <mergeCell ref="C33:N33"/>
    <mergeCell ref="C34:N34"/>
    <mergeCell ref="C32:N32"/>
    <mergeCell ref="A52:A56"/>
    <mergeCell ref="C52:N52"/>
    <mergeCell ref="C53:N53"/>
    <mergeCell ref="C54:N54"/>
    <mergeCell ref="C55:N55"/>
    <mergeCell ref="A47:A51"/>
    <mergeCell ref="C47:N47"/>
    <mergeCell ref="C48:N48"/>
    <mergeCell ref="C49:N49"/>
    <mergeCell ref="C50:N50"/>
    <mergeCell ref="C67:D67"/>
    <mergeCell ref="A68:A72"/>
    <mergeCell ref="C68:N68"/>
    <mergeCell ref="C69:N69"/>
    <mergeCell ref="C70:N70"/>
    <mergeCell ref="C71:N71"/>
  </mergeCells>
  <printOptions/>
  <pageMargins left="0.2362204724409449" right="0.2362204724409449" top="0.7086614173228347" bottom="0.4724409448818898" header="0.1968503937007874" footer="0.35433070866141736"/>
  <pageSetup horizontalDpi="300" verticalDpi="300" orientation="landscape" paperSize="9" scale="75" r:id="rId3"/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stefkak</cp:lastModifiedBy>
  <cp:lastPrinted>2008-11-10T09:03:39Z</cp:lastPrinted>
  <dcterms:created xsi:type="dcterms:W3CDTF">2006-11-08T08:33:54Z</dcterms:created>
  <dcterms:modified xsi:type="dcterms:W3CDTF">2009-01-16T09:25:38Z</dcterms:modified>
  <cp:category/>
  <cp:version/>
  <cp:contentType/>
  <cp:contentStatus/>
</cp:coreProperties>
</file>