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8" sheetId="1" r:id="rId1"/>
  </sheets>
  <definedNames>
    <definedName name="_xlnm.Print_Titles" localSheetId="0">'8'!$5:$8</definedName>
  </definedNames>
  <calcPr fullCalcOnLoad="1"/>
</workbook>
</file>

<file path=xl/sharedStrings.xml><?xml version="1.0" encoding="utf-8"?>
<sst xmlns="http://schemas.openxmlformats.org/spreadsheetml/2006/main" count="39" uniqueCount="38">
  <si>
    <t>Dział</t>
  </si>
  <si>
    <t>Rozdział</t>
  </si>
  <si>
    <t>Dotacje
ogółem</t>
  </si>
  <si>
    <t>z tego:</t>
  </si>
  <si>
    <t>Wydatki
bieżące</t>
  </si>
  <si>
    <t>w tym:</t>
  </si>
  <si>
    <t>Wydatki
majątkowe</t>
  </si>
  <si>
    <t>dotacje</t>
  </si>
  <si>
    <t>Ogółem</t>
  </si>
  <si>
    <t>wynagrodzenia i pochodne od wynagrodzeń</t>
  </si>
  <si>
    <t>pozostałe</t>
  </si>
  <si>
    <t xml:space="preserve">§ </t>
  </si>
  <si>
    <t>Treść</t>
  </si>
  <si>
    <t xml:space="preserve">dotacje celowe otrzymane od samorządu województwa na zadania bieżące </t>
  </si>
  <si>
    <t>Transport i łączność</t>
  </si>
  <si>
    <t>Drogi publiczne wojewódzkie</t>
  </si>
  <si>
    <t>Drogi publiczne powiatowe</t>
  </si>
  <si>
    <t>wpływy z tytułu pomocy finansowej na zadanie inwestycyjne z gminy Cieszyn</t>
  </si>
  <si>
    <t>wpływy z tytułu pomocy finansowej na zadanie inwestycyjne z gminy Skoczów</t>
  </si>
  <si>
    <t>wpływy z tytułu pomocy finansowej na zadanie inwestycyjne z gminy Brenna</t>
  </si>
  <si>
    <t>Wydatki
ogółem
(7+11)</t>
  </si>
  <si>
    <t>Pomoc społeczna</t>
  </si>
  <si>
    <t>Placówki opiekuńczo - wychowawcze</t>
  </si>
  <si>
    <t>Rodziny zastępcze</t>
  </si>
  <si>
    <t xml:space="preserve">dotacje celowe otrzymane z powiatów na zadania bieżące </t>
  </si>
  <si>
    <t>dotacje celowe otrzymane z powiatów na zadania bieżące (SOS "Wioski Dziecięce" w Ustroniu)</t>
  </si>
  <si>
    <t>dotacje celowe otrzymane z powiatów na zadania bieżące (placówki opiekuńczo - wychowawcze)</t>
  </si>
  <si>
    <t>wpływy z tytułu pomocy finansowej na zadanie inwestycyjne z gminy Ustroń</t>
  </si>
  <si>
    <t xml:space="preserve">Załącznik nr 8 </t>
  </si>
  <si>
    <t>Dochody i wydatki związane z realizacją zadań wykonywanych na podstawie umów (porozumień)                                                                               między jednostkami samorządu terytorialnego w 2009 r.</t>
  </si>
  <si>
    <t>wpływy z tytułu pomocy finansowej na zadanie inwestycyjne z gminy Istebna</t>
  </si>
  <si>
    <t>wpływy z tytułu pomocy finansowej na zadanie inwestycyjne z budżetu Województwa Śląskiego</t>
  </si>
  <si>
    <t>wpływy z tytułu pomocy finansowej na zadanie inwestycyjne z gminy Zebrzydowice</t>
  </si>
  <si>
    <t>Administracja publiczna</t>
  </si>
  <si>
    <t>Starostwa Powiatowe</t>
  </si>
  <si>
    <t>wpływy z tytułu pomocy finansowej na zadanie inwestycyjne</t>
  </si>
  <si>
    <t>Komendy powiatowe Państwowej Straży Pożarnej</t>
  </si>
  <si>
    <t>Bezpieczeństwo publiczne i ochrona przeciwpożarowa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</si>
</sst>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3" fontId="5" fillId="0" borderId="19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6"/>
  <sheetViews>
    <sheetView tabSelected="1" view="pageBreakPreview" zoomScale="110" zoomScaleNormal="110" zoomScaleSheetLayoutView="110" zoomScalePageLayoutView="0" workbookViewId="0" topLeftCell="A1">
      <pane ySplit="8" topLeftCell="A12" activePane="bottomLeft" state="frozen"/>
      <selection pane="topLeft" activeCell="A1" sqref="A1"/>
      <selection pane="bottomLeft" activeCell="L22" sqref="L22"/>
    </sheetView>
  </sheetViews>
  <sheetFormatPr defaultColWidth="9.00390625" defaultRowHeight="12.75"/>
  <cols>
    <col min="1" max="1" width="6.875" style="1" customWidth="1"/>
    <col min="2" max="2" width="9.625" style="1" customWidth="1"/>
    <col min="3" max="3" width="6.125" style="1" customWidth="1"/>
    <col min="4" max="4" width="39.375" style="1" customWidth="1"/>
    <col min="5" max="5" width="13.125" style="1" customWidth="1"/>
    <col min="6" max="6" width="14.125" style="1" customWidth="1"/>
    <col min="7" max="7" width="11.625" style="1" customWidth="1"/>
    <col min="8" max="8" width="15.00390625" style="1" customWidth="1"/>
    <col min="9" max="9" width="11.125" style="0" customWidth="1"/>
    <col min="10" max="10" width="11.25390625" style="0" customWidth="1"/>
    <col min="11" max="11" width="12.25390625" style="0" customWidth="1"/>
    <col min="81" max="16384" width="9.125" style="1" customWidth="1"/>
  </cols>
  <sheetData>
    <row r="1" spans="7:11" ht="14.25">
      <c r="G1" s="51" t="s">
        <v>28</v>
      </c>
      <c r="H1" s="51"/>
      <c r="I1" s="51"/>
      <c r="J1" s="51"/>
      <c r="K1" s="51"/>
    </row>
    <row r="2" spans="10:11" ht="12.75" customHeight="1">
      <c r="J2" s="21"/>
      <c r="K2" s="21"/>
    </row>
    <row r="3" spans="1:11" ht="37.5" customHeight="1">
      <c r="A3" s="56" t="s">
        <v>29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4.2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80" ht="12.75" customHeight="1">
      <c r="A5" s="57" t="s">
        <v>0</v>
      </c>
      <c r="B5" s="58" t="s">
        <v>1</v>
      </c>
      <c r="C5" s="48" t="s">
        <v>11</v>
      </c>
      <c r="D5" s="48" t="s">
        <v>12</v>
      </c>
      <c r="E5" s="55" t="s">
        <v>2</v>
      </c>
      <c r="F5" s="55" t="s">
        <v>20</v>
      </c>
      <c r="G5" s="55" t="s">
        <v>3</v>
      </c>
      <c r="H5" s="55"/>
      <c r="I5" s="55"/>
      <c r="J5" s="55"/>
      <c r="K5" s="55"/>
      <c r="BY5" s="1"/>
      <c r="BZ5" s="1"/>
      <c r="CA5" s="1"/>
      <c r="CB5" s="1"/>
    </row>
    <row r="6" spans="1:80" ht="12.75" customHeight="1">
      <c r="A6" s="57"/>
      <c r="B6" s="59"/>
      <c r="C6" s="49"/>
      <c r="D6" s="49"/>
      <c r="E6" s="57"/>
      <c r="F6" s="55"/>
      <c r="G6" s="55" t="s">
        <v>4</v>
      </c>
      <c r="H6" s="55" t="s">
        <v>5</v>
      </c>
      <c r="I6" s="55"/>
      <c r="J6" s="55"/>
      <c r="K6" s="55" t="s">
        <v>6</v>
      </c>
      <c r="BY6" s="1"/>
      <c r="BZ6" s="1"/>
      <c r="CA6" s="1"/>
      <c r="CB6" s="1"/>
    </row>
    <row r="7" spans="1:80" ht="48" customHeight="1">
      <c r="A7" s="57"/>
      <c r="B7" s="60"/>
      <c r="C7" s="50"/>
      <c r="D7" s="50"/>
      <c r="E7" s="57"/>
      <c r="F7" s="55"/>
      <c r="G7" s="55"/>
      <c r="H7" s="5" t="s">
        <v>9</v>
      </c>
      <c r="I7" s="5" t="s">
        <v>7</v>
      </c>
      <c r="J7" s="19" t="s">
        <v>10</v>
      </c>
      <c r="K7" s="55"/>
      <c r="BY7" s="1"/>
      <c r="BZ7" s="1"/>
      <c r="CA7" s="1"/>
      <c r="CB7" s="1"/>
    </row>
    <row r="8" spans="1:80" ht="9.75" customHeight="1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BY8" s="1"/>
      <c r="BZ8" s="1"/>
      <c r="CA8" s="1"/>
      <c r="CB8" s="1"/>
    </row>
    <row r="9" spans="1:80" ht="24" customHeight="1">
      <c r="A9" s="22">
        <v>600</v>
      </c>
      <c r="B9" s="23"/>
      <c r="C9" s="24"/>
      <c r="D9" s="25" t="s">
        <v>14</v>
      </c>
      <c r="E9" s="26">
        <f>E10+E12</f>
        <v>8944436</v>
      </c>
      <c r="F9" s="26">
        <f aca="true" t="shared" si="0" ref="F9:K9">F10+F12</f>
        <v>8944436</v>
      </c>
      <c r="G9" s="26">
        <f t="shared" si="0"/>
        <v>1664037</v>
      </c>
      <c r="H9" s="26">
        <f t="shared" si="0"/>
        <v>77343</v>
      </c>
      <c r="I9" s="26"/>
      <c r="J9" s="26">
        <f t="shared" si="0"/>
        <v>1586694</v>
      </c>
      <c r="K9" s="26">
        <f t="shared" si="0"/>
        <v>7280399</v>
      </c>
      <c r="BY9" s="1"/>
      <c r="BZ9" s="1"/>
      <c r="CA9" s="1"/>
      <c r="CB9" s="1"/>
    </row>
    <row r="10" spans="1:80" ht="21" customHeight="1">
      <c r="A10" s="6"/>
      <c r="B10" s="30">
        <v>60013</v>
      </c>
      <c r="C10" s="31"/>
      <c r="D10" s="32" t="s">
        <v>15</v>
      </c>
      <c r="E10" s="33">
        <f>E11</f>
        <v>1664037</v>
      </c>
      <c r="F10" s="33">
        <f>F11</f>
        <v>1664037</v>
      </c>
      <c r="G10" s="33">
        <f>G11</f>
        <v>1664037</v>
      </c>
      <c r="H10" s="33">
        <f>H11</f>
        <v>77343</v>
      </c>
      <c r="I10" s="33"/>
      <c r="J10" s="33">
        <f>J11</f>
        <v>1586694</v>
      </c>
      <c r="K10" s="33"/>
      <c r="BY10" s="1"/>
      <c r="BZ10" s="1"/>
      <c r="CA10" s="1"/>
      <c r="CB10" s="1"/>
    </row>
    <row r="11" spans="1:80" ht="31.5" customHeight="1">
      <c r="A11" s="6"/>
      <c r="B11" s="9"/>
      <c r="C11" s="9">
        <v>2330</v>
      </c>
      <c r="D11" s="10" t="s">
        <v>13</v>
      </c>
      <c r="E11" s="11">
        <v>1664037</v>
      </c>
      <c r="F11" s="11">
        <f>G11+K11</f>
        <v>1664037</v>
      </c>
      <c r="G11" s="11">
        <f>SUM(H11:J11)</f>
        <v>1664037</v>
      </c>
      <c r="H11" s="11">
        <v>77343</v>
      </c>
      <c r="I11" s="11"/>
      <c r="J11" s="11">
        <v>1586694</v>
      </c>
      <c r="K11" s="11"/>
      <c r="BY11" s="1"/>
      <c r="BZ11" s="1"/>
      <c r="CA11" s="1"/>
      <c r="CB11" s="1"/>
    </row>
    <row r="12" spans="1:80" ht="20.25" customHeight="1">
      <c r="A12" s="6"/>
      <c r="B12" s="30">
        <v>60014</v>
      </c>
      <c r="C12" s="30"/>
      <c r="D12" s="31" t="s">
        <v>16</v>
      </c>
      <c r="E12" s="33">
        <f>SUM(E13:E19)</f>
        <v>7280399</v>
      </c>
      <c r="F12" s="33">
        <f>SUM(F13:F19)</f>
        <v>7280399</v>
      </c>
      <c r="G12" s="33"/>
      <c r="H12" s="33"/>
      <c r="I12" s="33"/>
      <c r="J12" s="33"/>
      <c r="K12" s="33">
        <f>SUM(K13:K19)</f>
        <v>7280399</v>
      </c>
      <c r="BY12" s="1"/>
      <c r="BZ12" s="1"/>
      <c r="CA12" s="1"/>
      <c r="CB12" s="1"/>
    </row>
    <row r="13" spans="1:80" ht="33" customHeight="1">
      <c r="A13" s="6"/>
      <c r="B13" s="12"/>
      <c r="C13" s="7">
        <v>6300</v>
      </c>
      <c r="D13" s="13" t="s">
        <v>17</v>
      </c>
      <c r="E13" s="8">
        <v>1855399</v>
      </c>
      <c r="F13" s="8">
        <v>1855399</v>
      </c>
      <c r="G13" s="8"/>
      <c r="H13" s="8"/>
      <c r="I13" s="8"/>
      <c r="J13" s="8"/>
      <c r="K13" s="8">
        <v>1855399</v>
      </c>
      <c r="BY13" s="1"/>
      <c r="BZ13" s="1"/>
      <c r="CA13" s="1"/>
      <c r="CB13" s="1"/>
    </row>
    <row r="14" spans="1:80" ht="33" customHeight="1">
      <c r="A14" s="6"/>
      <c r="B14" s="6"/>
      <c r="C14" s="7">
        <v>6300</v>
      </c>
      <c r="D14" s="13" t="s">
        <v>27</v>
      </c>
      <c r="E14" s="8">
        <v>1123640</v>
      </c>
      <c r="F14" s="8">
        <v>1123640</v>
      </c>
      <c r="G14" s="8"/>
      <c r="H14" s="8"/>
      <c r="I14" s="8"/>
      <c r="J14" s="8"/>
      <c r="K14" s="8">
        <v>1123640</v>
      </c>
      <c r="BY14" s="1"/>
      <c r="BZ14" s="1"/>
      <c r="CA14" s="1"/>
      <c r="CB14" s="1"/>
    </row>
    <row r="15" spans="1:80" ht="30.75" customHeight="1">
      <c r="A15" s="6"/>
      <c r="B15" s="6"/>
      <c r="C15" s="7">
        <v>6300</v>
      </c>
      <c r="D15" s="13" t="s">
        <v>18</v>
      </c>
      <c r="E15" s="8">
        <v>2701360</v>
      </c>
      <c r="F15" s="8">
        <v>2701360</v>
      </c>
      <c r="G15" s="8"/>
      <c r="H15" s="8"/>
      <c r="I15" s="8"/>
      <c r="J15" s="8"/>
      <c r="K15" s="8">
        <v>2701360</v>
      </c>
      <c r="BY15" s="1"/>
      <c r="BZ15" s="1"/>
      <c r="CA15" s="1"/>
      <c r="CB15" s="1"/>
    </row>
    <row r="16" spans="1:80" ht="30.75" customHeight="1">
      <c r="A16" s="6"/>
      <c r="B16" s="6"/>
      <c r="C16" s="7">
        <v>6309</v>
      </c>
      <c r="D16" s="13" t="s">
        <v>30</v>
      </c>
      <c r="E16" s="8">
        <v>200000</v>
      </c>
      <c r="F16" s="8">
        <f>SUM(G16:K16)</f>
        <v>200000</v>
      </c>
      <c r="G16" s="8"/>
      <c r="H16" s="8"/>
      <c r="I16" s="8"/>
      <c r="J16" s="8"/>
      <c r="K16" s="8">
        <v>200000</v>
      </c>
      <c r="BY16" s="1"/>
      <c r="BZ16" s="1"/>
      <c r="CA16" s="1"/>
      <c r="CB16" s="1"/>
    </row>
    <row r="17" spans="1:80" ht="34.5" customHeight="1">
      <c r="A17" s="6"/>
      <c r="B17" s="6"/>
      <c r="C17" s="7">
        <v>6309</v>
      </c>
      <c r="D17" s="13" t="s">
        <v>19</v>
      </c>
      <c r="E17" s="8">
        <v>300000</v>
      </c>
      <c r="F17" s="8">
        <f>SUM(G17:K17)</f>
        <v>300000</v>
      </c>
      <c r="G17" s="8"/>
      <c r="H17" s="8"/>
      <c r="I17" s="8"/>
      <c r="J17" s="8"/>
      <c r="K17" s="8">
        <v>300000</v>
      </c>
      <c r="BY17" s="1"/>
      <c r="BZ17" s="1"/>
      <c r="CA17" s="1"/>
      <c r="CB17" s="1"/>
    </row>
    <row r="18" spans="1:80" ht="34.5" customHeight="1">
      <c r="A18" s="6"/>
      <c r="B18" s="6"/>
      <c r="C18" s="12">
        <v>6300</v>
      </c>
      <c r="D18" s="13" t="s">
        <v>32</v>
      </c>
      <c r="E18" s="40">
        <v>100000</v>
      </c>
      <c r="F18" s="40">
        <f>SUM(G18:K18)</f>
        <v>100000</v>
      </c>
      <c r="G18" s="40"/>
      <c r="H18" s="40"/>
      <c r="I18" s="40"/>
      <c r="J18" s="40"/>
      <c r="K18" s="40">
        <v>100000</v>
      </c>
      <c r="BY18" s="1"/>
      <c r="BZ18" s="1"/>
      <c r="CA18" s="1"/>
      <c r="CB18" s="1"/>
    </row>
    <row r="19" spans="1:80" ht="34.5" customHeight="1">
      <c r="A19" s="14"/>
      <c r="B19" s="14"/>
      <c r="C19" s="15">
        <v>6300</v>
      </c>
      <c r="D19" s="16" t="s">
        <v>31</v>
      </c>
      <c r="E19" s="17">
        <v>1000000</v>
      </c>
      <c r="F19" s="17">
        <f>SUM(G19:K19)</f>
        <v>1000000</v>
      </c>
      <c r="G19" s="17"/>
      <c r="H19" s="17"/>
      <c r="I19" s="17"/>
      <c r="J19" s="17"/>
      <c r="K19" s="17">
        <v>1000000</v>
      </c>
      <c r="BY19" s="1"/>
      <c r="BZ19" s="1"/>
      <c r="CA19" s="1"/>
      <c r="CB19" s="1"/>
    </row>
    <row r="20" spans="1:80" ht="22.5" customHeight="1">
      <c r="A20" s="22">
        <v>750</v>
      </c>
      <c r="B20" s="22"/>
      <c r="C20" s="22"/>
      <c r="D20" s="27" t="s">
        <v>33</v>
      </c>
      <c r="E20" s="28">
        <f>E21</f>
        <v>55000</v>
      </c>
      <c r="F20" s="28">
        <f>F21</f>
        <v>55000</v>
      </c>
      <c r="G20" s="28"/>
      <c r="H20" s="28"/>
      <c r="I20" s="28"/>
      <c r="J20" s="28"/>
      <c r="K20" s="28">
        <f>K21</f>
        <v>55000</v>
      </c>
      <c r="BY20" s="1"/>
      <c r="BZ20" s="1"/>
      <c r="CA20" s="1"/>
      <c r="CB20" s="1"/>
    </row>
    <row r="21" spans="1:80" ht="18" customHeight="1">
      <c r="A21" s="6"/>
      <c r="B21" s="30">
        <v>7520</v>
      </c>
      <c r="C21" s="30"/>
      <c r="D21" s="34" t="s">
        <v>34</v>
      </c>
      <c r="E21" s="33">
        <f>E22</f>
        <v>55000</v>
      </c>
      <c r="F21" s="33">
        <f>F22</f>
        <v>55000</v>
      </c>
      <c r="G21" s="33"/>
      <c r="H21" s="33"/>
      <c r="I21" s="33"/>
      <c r="J21" s="33"/>
      <c r="K21" s="33">
        <f>K22</f>
        <v>55000</v>
      </c>
      <c r="BY21" s="1"/>
      <c r="BZ21" s="1"/>
      <c r="CA21" s="1"/>
      <c r="CB21" s="1"/>
    </row>
    <row r="22" spans="1:80" ht="34.5" customHeight="1">
      <c r="A22" s="14"/>
      <c r="B22" s="14"/>
      <c r="C22" s="14">
        <v>6300</v>
      </c>
      <c r="D22" s="39" t="s">
        <v>35</v>
      </c>
      <c r="E22" s="47">
        <v>55000</v>
      </c>
      <c r="F22" s="47">
        <f>G22+K22</f>
        <v>55000</v>
      </c>
      <c r="G22" s="47"/>
      <c r="H22" s="47"/>
      <c r="I22" s="47"/>
      <c r="J22" s="47"/>
      <c r="K22" s="47">
        <v>55000</v>
      </c>
      <c r="BY22" s="1"/>
      <c r="BZ22" s="1"/>
      <c r="CA22" s="1"/>
      <c r="CB22" s="1"/>
    </row>
    <row r="23" spans="1:80" ht="41.25" customHeight="1">
      <c r="A23" s="44">
        <v>754</v>
      </c>
      <c r="B23" s="9"/>
      <c r="C23" s="9"/>
      <c r="D23" s="45" t="s">
        <v>37</v>
      </c>
      <c r="E23" s="46">
        <v>170000</v>
      </c>
      <c r="F23" s="46">
        <v>170000</v>
      </c>
      <c r="G23" s="11"/>
      <c r="H23" s="11"/>
      <c r="I23" s="11"/>
      <c r="J23" s="11"/>
      <c r="K23" s="46">
        <v>170000</v>
      </c>
      <c r="BY23" s="1"/>
      <c r="BZ23" s="1"/>
      <c r="CA23" s="1"/>
      <c r="CB23" s="1"/>
    </row>
    <row r="24" spans="1:80" ht="31.5" customHeight="1">
      <c r="A24" s="9"/>
      <c r="B24" s="36">
        <v>75411</v>
      </c>
      <c r="C24" s="42"/>
      <c r="D24" s="43" t="s">
        <v>36</v>
      </c>
      <c r="E24" s="38">
        <v>170000</v>
      </c>
      <c r="F24" s="38">
        <v>170000</v>
      </c>
      <c r="G24" s="11"/>
      <c r="H24" s="11"/>
      <c r="I24" s="11"/>
      <c r="J24" s="11"/>
      <c r="K24" s="38">
        <v>170000</v>
      </c>
      <c r="BY24" s="1"/>
      <c r="BZ24" s="1"/>
      <c r="CA24" s="1"/>
      <c r="CB24" s="1"/>
    </row>
    <row r="25" spans="1:80" ht="34.5" customHeight="1">
      <c r="A25" s="6"/>
      <c r="B25" s="6"/>
      <c r="C25" s="6">
        <v>6300</v>
      </c>
      <c r="D25" s="39" t="s">
        <v>35</v>
      </c>
      <c r="E25" s="41">
        <v>170000</v>
      </c>
      <c r="F25" s="41">
        <v>170000</v>
      </c>
      <c r="G25" s="41"/>
      <c r="H25" s="41"/>
      <c r="I25" s="41"/>
      <c r="J25" s="41"/>
      <c r="K25" s="41">
        <v>170000</v>
      </c>
      <c r="BY25" s="1"/>
      <c r="BZ25" s="1"/>
      <c r="CA25" s="1"/>
      <c r="CB25" s="1"/>
    </row>
    <row r="26" spans="1:80" ht="18.75" customHeight="1">
      <c r="A26" s="22">
        <v>852</v>
      </c>
      <c r="B26" s="22"/>
      <c r="C26" s="22"/>
      <c r="D26" s="27" t="s">
        <v>21</v>
      </c>
      <c r="E26" s="28">
        <f>E27+E30</f>
        <v>972200</v>
      </c>
      <c r="F26" s="28">
        <f>F27+F30</f>
        <v>972200</v>
      </c>
      <c r="G26" s="28">
        <f>G27+G30</f>
        <v>972200</v>
      </c>
      <c r="H26" s="28"/>
      <c r="I26" s="28">
        <f>I27+I30</f>
        <v>382000</v>
      </c>
      <c r="J26" s="28">
        <f>J27+J30</f>
        <v>590200</v>
      </c>
      <c r="K26" s="28"/>
      <c r="BY26" s="1"/>
      <c r="BZ26" s="1"/>
      <c r="CA26" s="1"/>
      <c r="CB26" s="1"/>
    </row>
    <row r="27" spans="1:80" ht="18" customHeight="1">
      <c r="A27" s="12"/>
      <c r="B27" s="30">
        <v>85201</v>
      </c>
      <c r="C27" s="30"/>
      <c r="D27" s="34" t="s">
        <v>22</v>
      </c>
      <c r="E27" s="33">
        <f>SUM(E28:E29)</f>
        <v>494500</v>
      </c>
      <c r="F27" s="33">
        <f>SUM(F28:F29)</f>
        <v>494500</v>
      </c>
      <c r="G27" s="33">
        <f>SUM(G28:G29)</f>
        <v>494500</v>
      </c>
      <c r="H27" s="33"/>
      <c r="I27" s="33">
        <f>SUM(I28:I29)</f>
        <v>127000</v>
      </c>
      <c r="J27" s="33">
        <f>SUM(J28:J29)</f>
        <v>367500</v>
      </c>
      <c r="K27" s="33"/>
      <c r="BY27" s="1"/>
      <c r="BZ27" s="1"/>
      <c r="CA27" s="1"/>
      <c r="CB27" s="1"/>
    </row>
    <row r="28" spans="1:80" ht="45.75" customHeight="1">
      <c r="A28" s="6"/>
      <c r="B28" s="12"/>
      <c r="C28" s="7">
        <v>2320</v>
      </c>
      <c r="D28" s="13" t="s">
        <v>26</v>
      </c>
      <c r="E28" s="8">
        <v>467500</v>
      </c>
      <c r="F28" s="8">
        <f>G28+K28</f>
        <v>467500</v>
      </c>
      <c r="G28" s="8">
        <f>SUM(H28:J28)</f>
        <v>467500</v>
      </c>
      <c r="H28" s="8"/>
      <c r="I28" s="8">
        <v>100000</v>
      </c>
      <c r="J28" s="8">
        <v>367500</v>
      </c>
      <c r="K28" s="8"/>
      <c r="BY28" s="1"/>
      <c r="BZ28" s="1"/>
      <c r="CA28" s="1"/>
      <c r="CB28" s="1"/>
    </row>
    <row r="29" spans="1:80" ht="42.75" customHeight="1">
      <c r="A29" s="6"/>
      <c r="B29" s="9"/>
      <c r="C29" s="7">
        <v>2320</v>
      </c>
      <c r="D29" s="13" t="s">
        <v>25</v>
      </c>
      <c r="E29" s="8">
        <v>27000</v>
      </c>
      <c r="F29" s="8">
        <f>G29+K29</f>
        <v>27000</v>
      </c>
      <c r="G29" s="8">
        <f>SUM(H29:J29)</f>
        <v>27000</v>
      </c>
      <c r="H29" s="8"/>
      <c r="I29" s="8">
        <v>27000</v>
      </c>
      <c r="J29" s="8"/>
      <c r="K29" s="8"/>
      <c r="BY29" s="1"/>
      <c r="BZ29" s="1"/>
      <c r="CA29" s="1"/>
      <c r="CB29" s="1"/>
    </row>
    <row r="30" spans="1:80" ht="18.75" customHeight="1">
      <c r="A30" s="6"/>
      <c r="B30" s="35">
        <v>85204</v>
      </c>
      <c r="C30" s="36"/>
      <c r="D30" s="37" t="s">
        <v>23</v>
      </c>
      <c r="E30" s="38">
        <f>E31</f>
        <v>477700</v>
      </c>
      <c r="F30" s="38">
        <f>G30+K30</f>
        <v>477700</v>
      </c>
      <c r="G30" s="38">
        <f>SUM(H30:J30)</f>
        <v>477700</v>
      </c>
      <c r="H30" s="38"/>
      <c r="I30" s="38">
        <f>I31</f>
        <v>255000</v>
      </c>
      <c r="J30" s="38">
        <f>J31</f>
        <v>222700</v>
      </c>
      <c r="K30" s="38"/>
      <c r="BY30" s="1"/>
      <c r="BZ30" s="1"/>
      <c r="CA30" s="1"/>
      <c r="CB30" s="1"/>
    </row>
    <row r="31" spans="1:80" ht="33" customHeight="1">
      <c r="A31" s="14"/>
      <c r="B31" s="20"/>
      <c r="C31" s="15">
        <v>2320</v>
      </c>
      <c r="D31" s="16" t="s">
        <v>24</v>
      </c>
      <c r="E31" s="17">
        <v>477700</v>
      </c>
      <c r="F31" s="17">
        <f>G31+K31</f>
        <v>477700</v>
      </c>
      <c r="G31" s="17">
        <f>SUM(H31:J31)</f>
        <v>477700</v>
      </c>
      <c r="H31" s="17"/>
      <c r="I31" s="17">
        <v>255000</v>
      </c>
      <c r="J31" s="17">
        <v>222700</v>
      </c>
      <c r="K31" s="17"/>
      <c r="BY31" s="1"/>
      <c r="BZ31" s="1"/>
      <c r="CA31" s="1"/>
      <c r="CB31" s="1"/>
    </row>
    <row r="32" spans="1:80" ht="27" customHeight="1">
      <c r="A32" s="52" t="s">
        <v>8</v>
      </c>
      <c r="B32" s="53"/>
      <c r="C32" s="53"/>
      <c r="D32" s="54"/>
      <c r="E32" s="18">
        <f aca="true" t="shared" si="1" ref="E32:K32">E9+E20+E26</f>
        <v>9971636</v>
      </c>
      <c r="F32" s="18">
        <f t="shared" si="1"/>
        <v>9971636</v>
      </c>
      <c r="G32" s="18">
        <f t="shared" si="1"/>
        <v>2636237</v>
      </c>
      <c r="H32" s="18">
        <f t="shared" si="1"/>
        <v>77343</v>
      </c>
      <c r="I32" s="18">
        <f t="shared" si="1"/>
        <v>382000</v>
      </c>
      <c r="J32" s="18">
        <f t="shared" si="1"/>
        <v>2176894</v>
      </c>
      <c r="K32" s="18">
        <f t="shared" si="1"/>
        <v>7335399</v>
      </c>
      <c r="BY32" s="1"/>
      <c r="BZ32" s="1"/>
      <c r="CA32" s="1"/>
      <c r="CB32" s="1"/>
    </row>
    <row r="33" spans="1:11" ht="12.75">
      <c r="A33" s="2"/>
      <c r="B33" s="2"/>
      <c r="C33" s="2"/>
      <c r="D33" s="2"/>
      <c r="E33" s="2"/>
      <c r="F33" s="2"/>
      <c r="G33" s="2"/>
      <c r="H33" s="2"/>
      <c r="I33" s="3"/>
      <c r="J33" s="3"/>
      <c r="K33" s="3"/>
    </row>
    <row r="34" spans="1:11" ht="12.75">
      <c r="A34" s="4"/>
      <c r="B34" s="2"/>
      <c r="C34" s="2"/>
      <c r="D34" s="2"/>
      <c r="E34" s="2"/>
      <c r="F34" s="2"/>
      <c r="G34" s="2"/>
      <c r="H34" s="3"/>
      <c r="I34" s="3"/>
      <c r="J34" s="3"/>
      <c r="K34" s="3"/>
    </row>
    <row r="35" spans="1:11" ht="12.75">
      <c r="A35" s="2"/>
      <c r="B35" s="2"/>
      <c r="C35" s="2"/>
      <c r="D35" s="2"/>
      <c r="E35" s="2"/>
      <c r="F35" s="2"/>
      <c r="G35" s="2"/>
      <c r="H35" s="2"/>
      <c r="I35" s="3"/>
      <c r="J35" s="3"/>
      <c r="K35" s="3"/>
    </row>
    <row r="36" spans="1:11" ht="12.75">
      <c r="A36" s="2"/>
      <c r="B36" s="2"/>
      <c r="C36" s="2"/>
      <c r="D36" s="2"/>
      <c r="E36" s="2"/>
      <c r="F36" s="2"/>
      <c r="G36" s="2"/>
      <c r="H36" s="2"/>
      <c r="I36" s="3"/>
      <c r="J36" s="3"/>
      <c r="K36" s="3"/>
    </row>
  </sheetData>
  <sheetProtection/>
  <mergeCells count="13">
    <mergeCell ref="G5:K5"/>
    <mergeCell ref="G6:G7"/>
    <mergeCell ref="H6:J6"/>
    <mergeCell ref="C5:C7"/>
    <mergeCell ref="D5:D7"/>
    <mergeCell ref="G1:K1"/>
    <mergeCell ref="A32:D32"/>
    <mergeCell ref="K6:K7"/>
    <mergeCell ref="A3:K3"/>
    <mergeCell ref="A5:A7"/>
    <mergeCell ref="B5:B7"/>
    <mergeCell ref="E5:E7"/>
    <mergeCell ref="F5:F7"/>
  </mergeCells>
  <printOptions/>
  <pageMargins left="0.48" right="0.1968503937007874" top="0.57" bottom="0.31496062992125984" header="0.59" footer="0.2362204724409449"/>
  <pageSetup horizontalDpi="600" verticalDpi="600" orientation="landscape" paperSize="9" scale="8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stefkak</cp:lastModifiedBy>
  <cp:lastPrinted>2008-11-12T12:04:40Z</cp:lastPrinted>
  <dcterms:created xsi:type="dcterms:W3CDTF">2006-12-05T09:26:29Z</dcterms:created>
  <dcterms:modified xsi:type="dcterms:W3CDTF">2009-01-16T09:21:54Z</dcterms:modified>
  <cp:category/>
  <cp:version/>
  <cp:contentType/>
  <cp:contentStatus/>
</cp:coreProperties>
</file>