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8" sheetId="1" r:id="rId1"/>
  </sheets>
  <definedNames>
    <definedName name="_xlnm.Print_Titles" localSheetId="0">'8'!$6:$9</definedName>
  </definedNames>
  <calcPr fullCalcOnLoad="1"/>
</workbook>
</file>

<file path=xl/sharedStrings.xml><?xml version="1.0" encoding="utf-8"?>
<sst xmlns="http://schemas.openxmlformats.org/spreadsheetml/2006/main" count="44" uniqueCount="43">
  <si>
    <t>Dział</t>
  </si>
  <si>
    <t>Rozdział</t>
  </si>
  <si>
    <t>Dotacje
ogółem</t>
  </si>
  <si>
    <t>z tego:</t>
  </si>
  <si>
    <t>Wydatki
bieżące</t>
  </si>
  <si>
    <t>w tym:</t>
  </si>
  <si>
    <t>Wydatki
majątkowe</t>
  </si>
  <si>
    <t>dotacje</t>
  </si>
  <si>
    <t>Ogółem</t>
  </si>
  <si>
    <t>wynagrodzenia i pochodne od wynagrodzeń</t>
  </si>
  <si>
    <t>pozostałe</t>
  </si>
  <si>
    <t xml:space="preserve">§ </t>
  </si>
  <si>
    <t>Treść</t>
  </si>
  <si>
    <t xml:space="preserve">dotacje celowe otrzymane od samorządu województwa na zadania bieżące </t>
  </si>
  <si>
    <t>Transport i łączność</t>
  </si>
  <si>
    <t>Drogi publiczne wojewódzkie</t>
  </si>
  <si>
    <t>Drogi publiczne powiatowe</t>
  </si>
  <si>
    <t>wpływy z tytułu pomocy finansowej na zadanie inwestycyjne z gminy Cieszyn</t>
  </si>
  <si>
    <t>wpływy z tytułu pomocy finansowej na zadanie inwestycyjne z gminy Skoczów</t>
  </si>
  <si>
    <t>wpływy z tytułu pomocy finansowej na zadanie inwestycyjne z gminy Brenna</t>
  </si>
  <si>
    <t>Wydatki
ogółem
(7+11)</t>
  </si>
  <si>
    <t>Pomoc społeczna</t>
  </si>
  <si>
    <t>Placówki opiekuńczo - wychowawcze</t>
  </si>
  <si>
    <t>Rodziny zastępcze</t>
  </si>
  <si>
    <t xml:space="preserve">dotacje celowe otrzymane z powiatów na zadania bieżące </t>
  </si>
  <si>
    <t>dotacje celowe otrzymane z powiatów na zadania bieżące (SOS "Wioski Dziecięce" w Ustroniu)</t>
  </si>
  <si>
    <t>dotacje celowe otrzymane z powiatów na zadania bieżące (placówki opiekuńczo - wychowawcze)</t>
  </si>
  <si>
    <t>wpływy z tytułu pomocy finansowej na zadanie inwestycyjne z gminy Ustroń</t>
  </si>
  <si>
    <t>Dochody i wydatki związane z realizacją zadań wykonywanych na podstawie umów (porozumień)                                                                               między jednostkami samorządu terytorialnego w 2009 r.</t>
  </si>
  <si>
    <t>wpływy z tytułu pomocy finansowej na zadanie inwestycyjne z gminy Istebna</t>
  </si>
  <si>
    <t>wpływy z tytułu pomocy finansowej na zadanie inwestycyjne z budżetu Województwa Śląskiego</t>
  </si>
  <si>
    <t>wpływy z tytułu pomocy finansowej na zadanie inwestycyjne z gminy Zebrzydowice</t>
  </si>
  <si>
    <t>Administracja publiczna</t>
  </si>
  <si>
    <t>Starostwa Powiatowe</t>
  </si>
  <si>
    <t>wpływy z tytułu pomocy finansowej na zadanie inwestycyjne</t>
  </si>
  <si>
    <t>Komendy powiatowe Państwowej Straży Pożarnej</t>
  </si>
  <si>
    <t>Bezpieczeństwo publiczne i ochrona przeciwpożarowa</t>
  </si>
  <si>
    <t>wpływ z tytułu pomocy finansowej na zadania inwestycyjne z gminy Hażlach</t>
  </si>
  <si>
    <t xml:space="preserve">Załącznik nr 8 do Uchwały Budżetowej Rady Powiatu Cieszyńskiego </t>
  </si>
  <si>
    <t>Nr XXVI/252/08 z dnia 29 grudnia 2008 r.</t>
  </si>
  <si>
    <t>Kultura fizyczna i sport</t>
  </si>
  <si>
    <t>Obiekty sportowe</t>
  </si>
  <si>
    <t>wpływ z tytułu pomocy finansowej na zadanie inwestycyjne z gminy Wisła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</si>
</sst>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3" fontId="10" fillId="0" borderId="23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1"/>
  <sheetViews>
    <sheetView tabSelected="1" view="pageBreakPreview" zoomScale="110" zoomScaleNormal="110" zoomScaleSheetLayoutView="110" workbookViewId="0" topLeftCell="A1">
      <pane ySplit="9" topLeftCell="BM28" activePane="bottomLeft" state="frozen"/>
      <selection pane="topLeft" activeCell="A1" sqref="A1"/>
      <selection pane="bottomLeft" activeCell="F41" sqref="F41"/>
    </sheetView>
  </sheetViews>
  <sheetFormatPr defaultColWidth="9.00390625" defaultRowHeight="12.75"/>
  <cols>
    <col min="1" max="1" width="6.875" style="1" customWidth="1"/>
    <col min="2" max="2" width="9.625" style="1" customWidth="1"/>
    <col min="3" max="3" width="6.125" style="1" customWidth="1"/>
    <col min="4" max="4" width="39.375" style="1" customWidth="1"/>
    <col min="5" max="5" width="13.125" style="1" customWidth="1"/>
    <col min="6" max="6" width="14.125" style="1" customWidth="1"/>
    <col min="7" max="7" width="11.625" style="1" customWidth="1"/>
    <col min="8" max="8" width="15.00390625" style="1" customWidth="1"/>
    <col min="9" max="9" width="11.125" style="0" customWidth="1"/>
    <col min="10" max="10" width="11.25390625" style="0" customWidth="1"/>
    <col min="11" max="11" width="12.25390625" style="0" customWidth="1"/>
    <col min="81" max="16384" width="9.125" style="1" customWidth="1"/>
  </cols>
  <sheetData>
    <row r="1" spans="7:11" ht="15">
      <c r="G1" s="52" t="s">
        <v>38</v>
      </c>
      <c r="H1" s="52"/>
      <c r="I1" s="52"/>
      <c r="J1" s="52"/>
      <c r="K1" s="52"/>
    </row>
    <row r="2" spans="7:11" ht="15">
      <c r="G2" s="48"/>
      <c r="H2" s="52" t="s">
        <v>39</v>
      </c>
      <c r="I2" s="52"/>
      <c r="J2" s="52"/>
      <c r="K2" s="52"/>
    </row>
    <row r="3" spans="10:11" ht="12.75" customHeight="1">
      <c r="J3" s="21"/>
      <c r="K3" s="21"/>
    </row>
    <row r="4" spans="1:11" ht="37.5" customHeigh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4.25" customHeight="1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80" ht="12.75" customHeight="1">
      <c r="A6" s="58" t="s">
        <v>0</v>
      </c>
      <c r="B6" s="59" t="s">
        <v>1</v>
      </c>
      <c r="C6" s="49" t="s">
        <v>11</v>
      </c>
      <c r="D6" s="49" t="s">
        <v>12</v>
      </c>
      <c r="E6" s="56" t="s">
        <v>2</v>
      </c>
      <c r="F6" s="56" t="s">
        <v>20</v>
      </c>
      <c r="G6" s="56" t="s">
        <v>3</v>
      </c>
      <c r="H6" s="56"/>
      <c r="I6" s="56"/>
      <c r="J6" s="56"/>
      <c r="K6" s="56"/>
      <c r="BY6" s="1"/>
      <c r="BZ6" s="1"/>
      <c r="CA6" s="1"/>
      <c r="CB6" s="1"/>
    </row>
    <row r="7" spans="1:80" ht="12.75" customHeight="1">
      <c r="A7" s="58"/>
      <c r="B7" s="60"/>
      <c r="C7" s="50"/>
      <c r="D7" s="50"/>
      <c r="E7" s="58"/>
      <c r="F7" s="56"/>
      <c r="G7" s="56" t="s">
        <v>4</v>
      </c>
      <c r="H7" s="56" t="s">
        <v>5</v>
      </c>
      <c r="I7" s="56"/>
      <c r="J7" s="56"/>
      <c r="K7" s="56" t="s">
        <v>6</v>
      </c>
      <c r="BY7" s="1"/>
      <c r="BZ7" s="1"/>
      <c r="CA7" s="1"/>
      <c r="CB7" s="1"/>
    </row>
    <row r="8" spans="1:80" ht="48" customHeight="1">
      <c r="A8" s="58"/>
      <c r="B8" s="61"/>
      <c r="C8" s="51"/>
      <c r="D8" s="51"/>
      <c r="E8" s="58"/>
      <c r="F8" s="56"/>
      <c r="G8" s="56"/>
      <c r="H8" s="5" t="s">
        <v>9</v>
      </c>
      <c r="I8" s="5" t="s">
        <v>7</v>
      </c>
      <c r="J8" s="19" t="s">
        <v>10</v>
      </c>
      <c r="K8" s="56"/>
      <c r="BY8" s="1"/>
      <c r="BZ8" s="1"/>
      <c r="CA8" s="1"/>
      <c r="CB8" s="1"/>
    </row>
    <row r="9" spans="1:80" ht="9.75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BY9" s="1"/>
      <c r="BZ9" s="1"/>
      <c r="CA9" s="1"/>
      <c r="CB9" s="1"/>
    </row>
    <row r="10" spans="1:80" ht="24" customHeight="1">
      <c r="A10" s="22">
        <v>600</v>
      </c>
      <c r="B10" s="23"/>
      <c r="C10" s="24"/>
      <c r="D10" s="25" t="s">
        <v>14</v>
      </c>
      <c r="E10" s="26">
        <f>E11+E13</f>
        <v>10044436</v>
      </c>
      <c r="F10" s="26">
        <f aca="true" t="shared" si="0" ref="F10:K10">F11+F13</f>
        <v>10044436</v>
      </c>
      <c r="G10" s="26">
        <f t="shared" si="0"/>
        <v>1664037</v>
      </c>
      <c r="H10" s="26">
        <f t="shared" si="0"/>
        <v>77343</v>
      </c>
      <c r="I10" s="26"/>
      <c r="J10" s="26">
        <f t="shared" si="0"/>
        <v>1586694</v>
      </c>
      <c r="K10" s="26">
        <f t="shared" si="0"/>
        <v>8380399</v>
      </c>
      <c r="BY10" s="1"/>
      <c r="BZ10" s="1"/>
      <c r="CA10" s="1"/>
      <c r="CB10" s="1"/>
    </row>
    <row r="11" spans="1:80" ht="21" customHeight="1">
      <c r="A11" s="6"/>
      <c r="B11" s="30">
        <v>60013</v>
      </c>
      <c r="C11" s="31"/>
      <c r="D11" s="32" t="s">
        <v>15</v>
      </c>
      <c r="E11" s="33">
        <f>E12</f>
        <v>1664037</v>
      </c>
      <c r="F11" s="33">
        <f>F12</f>
        <v>1664037</v>
      </c>
      <c r="G11" s="33">
        <f>G12</f>
        <v>1664037</v>
      </c>
      <c r="H11" s="33">
        <f>H12</f>
        <v>77343</v>
      </c>
      <c r="I11" s="33"/>
      <c r="J11" s="33">
        <f>J12</f>
        <v>1586694</v>
      </c>
      <c r="K11" s="33"/>
      <c r="BY11" s="1"/>
      <c r="BZ11" s="1"/>
      <c r="CA11" s="1"/>
      <c r="CB11" s="1"/>
    </row>
    <row r="12" spans="1:80" ht="31.5" customHeight="1">
      <c r="A12" s="6"/>
      <c r="B12" s="9"/>
      <c r="C12" s="9">
        <v>2330</v>
      </c>
      <c r="D12" s="10" t="s">
        <v>13</v>
      </c>
      <c r="E12" s="11">
        <v>1664037</v>
      </c>
      <c r="F12" s="11">
        <f>G12+K12</f>
        <v>1664037</v>
      </c>
      <c r="G12" s="11">
        <f>SUM(H12:J12)</f>
        <v>1664037</v>
      </c>
      <c r="H12" s="11">
        <v>77343</v>
      </c>
      <c r="I12" s="11"/>
      <c r="J12" s="11">
        <v>1586694</v>
      </c>
      <c r="K12" s="11"/>
      <c r="BY12" s="1"/>
      <c r="BZ12" s="1"/>
      <c r="CA12" s="1"/>
      <c r="CB12" s="1"/>
    </row>
    <row r="13" spans="1:80" ht="20.25" customHeight="1">
      <c r="A13" s="6"/>
      <c r="B13" s="30">
        <v>60014</v>
      </c>
      <c r="C13" s="30"/>
      <c r="D13" s="31" t="s">
        <v>16</v>
      </c>
      <c r="E13" s="33">
        <f>SUM(E14:E21)</f>
        <v>8380399</v>
      </c>
      <c r="F13" s="33">
        <f>SUM(F14:F21)</f>
        <v>8380399</v>
      </c>
      <c r="G13" s="33"/>
      <c r="H13" s="33"/>
      <c r="I13" s="33"/>
      <c r="J13" s="33"/>
      <c r="K13" s="33">
        <f>SUM(K14:K21)</f>
        <v>8380399</v>
      </c>
      <c r="BY13" s="1"/>
      <c r="BZ13" s="1"/>
      <c r="CA13" s="1"/>
      <c r="CB13" s="1"/>
    </row>
    <row r="14" spans="1:80" ht="33" customHeight="1">
      <c r="A14" s="6"/>
      <c r="B14" s="12"/>
      <c r="C14" s="7">
        <v>6300</v>
      </c>
      <c r="D14" s="13" t="s">
        <v>17</v>
      </c>
      <c r="E14" s="8">
        <v>2855399</v>
      </c>
      <c r="F14" s="8">
        <v>2855399</v>
      </c>
      <c r="G14" s="8"/>
      <c r="H14" s="8"/>
      <c r="I14" s="8"/>
      <c r="J14" s="8"/>
      <c r="K14" s="8">
        <v>2855399</v>
      </c>
      <c r="BY14" s="1"/>
      <c r="BZ14" s="1"/>
      <c r="CA14" s="1"/>
      <c r="CB14" s="1"/>
    </row>
    <row r="15" spans="1:80" ht="33" customHeight="1">
      <c r="A15" s="6"/>
      <c r="B15" s="6"/>
      <c r="C15" s="7">
        <v>6300</v>
      </c>
      <c r="D15" s="13" t="s">
        <v>27</v>
      </c>
      <c r="E15" s="8">
        <v>1123640</v>
      </c>
      <c r="F15" s="8">
        <v>1123640</v>
      </c>
      <c r="G15" s="8"/>
      <c r="H15" s="8"/>
      <c r="I15" s="8"/>
      <c r="J15" s="8"/>
      <c r="K15" s="8">
        <v>1123640</v>
      </c>
      <c r="BY15" s="1"/>
      <c r="BZ15" s="1"/>
      <c r="CA15" s="1"/>
      <c r="CB15" s="1"/>
    </row>
    <row r="16" spans="1:80" ht="30.75" customHeight="1">
      <c r="A16" s="6"/>
      <c r="B16" s="6"/>
      <c r="C16" s="7">
        <v>6300</v>
      </c>
      <c r="D16" s="13" t="s">
        <v>18</v>
      </c>
      <c r="E16" s="8">
        <v>2701360</v>
      </c>
      <c r="F16" s="8">
        <v>2701360</v>
      </c>
      <c r="G16" s="8"/>
      <c r="H16" s="8"/>
      <c r="I16" s="8"/>
      <c r="J16" s="8"/>
      <c r="K16" s="8">
        <v>2701360</v>
      </c>
      <c r="BY16" s="1"/>
      <c r="BZ16" s="1"/>
      <c r="CA16" s="1"/>
      <c r="CB16" s="1"/>
    </row>
    <row r="17" spans="1:80" ht="30.75" customHeight="1">
      <c r="A17" s="6"/>
      <c r="B17" s="6"/>
      <c r="C17" s="7">
        <v>6300</v>
      </c>
      <c r="D17" s="13" t="s">
        <v>37</v>
      </c>
      <c r="E17" s="8">
        <v>100000</v>
      </c>
      <c r="F17" s="8">
        <v>100000</v>
      </c>
      <c r="G17" s="8"/>
      <c r="H17" s="8"/>
      <c r="I17" s="8"/>
      <c r="J17" s="8"/>
      <c r="K17" s="8">
        <v>100000</v>
      </c>
      <c r="BY17" s="1"/>
      <c r="BZ17" s="1"/>
      <c r="CA17" s="1"/>
      <c r="CB17" s="1"/>
    </row>
    <row r="18" spans="1:80" ht="30.75" customHeight="1">
      <c r="A18" s="6"/>
      <c r="B18" s="6"/>
      <c r="C18" s="7">
        <v>6309</v>
      </c>
      <c r="D18" s="13" t="s">
        <v>29</v>
      </c>
      <c r="E18" s="8">
        <v>200000</v>
      </c>
      <c r="F18" s="8">
        <f>SUM(G18:K18)</f>
        <v>200000</v>
      </c>
      <c r="G18" s="8"/>
      <c r="H18" s="8"/>
      <c r="I18" s="8"/>
      <c r="J18" s="8"/>
      <c r="K18" s="8">
        <v>200000</v>
      </c>
      <c r="BY18" s="1"/>
      <c r="BZ18" s="1"/>
      <c r="CA18" s="1"/>
      <c r="CB18" s="1"/>
    </row>
    <row r="19" spans="1:80" ht="34.5" customHeight="1">
      <c r="A19" s="6"/>
      <c r="B19" s="6"/>
      <c r="C19" s="7">
        <v>6309</v>
      </c>
      <c r="D19" s="13" t="s">
        <v>19</v>
      </c>
      <c r="E19" s="8">
        <v>300000</v>
      </c>
      <c r="F19" s="8">
        <f>SUM(G19:K19)</f>
        <v>300000</v>
      </c>
      <c r="G19" s="8"/>
      <c r="H19" s="8"/>
      <c r="I19" s="8"/>
      <c r="J19" s="8"/>
      <c r="K19" s="8">
        <v>300000</v>
      </c>
      <c r="BY19" s="1"/>
      <c r="BZ19" s="1"/>
      <c r="CA19" s="1"/>
      <c r="CB19" s="1"/>
    </row>
    <row r="20" spans="1:80" ht="34.5" customHeight="1">
      <c r="A20" s="6"/>
      <c r="B20" s="6"/>
      <c r="C20" s="12">
        <v>6300</v>
      </c>
      <c r="D20" s="13" t="s">
        <v>31</v>
      </c>
      <c r="E20" s="40">
        <v>100000</v>
      </c>
      <c r="F20" s="40">
        <f>SUM(G20:K20)</f>
        <v>100000</v>
      </c>
      <c r="G20" s="40"/>
      <c r="H20" s="40"/>
      <c r="I20" s="40"/>
      <c r="J20" s="40"/>
      <c r="K20" s="40">
        <v>100000</v>
      </c>
      <c r="BY20" s="1"/>
      <c r="BZ20" s="1"/>
      <c r="CA20" s="1"/>
      <c r="CB20" s="1"/>
    </row>
    <row r="21" spans="1:80" ht="34.5" customHeight="1">
      <c r="A21" s="14"/>
      <c r="B21" s="14"/>
      <c r="C21" s="15">
        <v>6300</v>
      </c>
      <c r="D21" s="16" t="s">
        <v>30</v>
      </c>
      <c r="E21" s="17">
        <v>1000000</v>
      </c>
      <c r="F21" s="17">
        <f>SUM(G21:K21)</f>
        <v>1000000</v>
      </c>
      <c r="G21" s="17"/>
      <c r="H21" s="17"/>
      <c r="I21" s="17"/>
      <c r="J21" s="17"/>
      <c r="K21" s="17">
        <v>1000000</v>
      </c>
      <c r="BY21" s="1"/>
      <c r="BZ21" s="1"/>
      <c r="CA21" s="1"/>
      <c r="CB21" s="1"/>
    </row>
    <row r="22" spans="1:80" ht="22.5" customHeight="1">
      <c r="A22" s="22">
        <v>750</v>
      </c>
      <c r="B22" s="22"/>
      <c r="C22" s="22"/>
      <c r="D22" s="27" t="s">
        <v>32</v>
      </c>
      <c r="E22" s="28">
        <f>E23</f>
        <v>55000</v>
      </c>
      <c r="F22" s="28">
        <f>F23</f>
        <v>55000</v>
      </c>
      <c r="G22" s="28"/>
      <c r="H22" s="28"/>
      <c r="I22" s="28"/>
      <c r="J22" s="28"/>
      <c r="K22" s="28">
        <f>K23</f>
        <v>55000</v>
      </c>
      <c r="BY22" s="1"/>
      <c r="BZ22" s="1"/>
      <c r="CA22" s="1"/>
      <c r="CB22" s="1"/>
    </row>
    <row r="23" spans="1:80" ht="18" customHeight="1">
      <c r="A23" s="6"/>
      <c r="B23" s="30">
        <v>7520</v>
      </c>
      <c r="C23" s="30"/>
      <c r="D23" s="34" t="s">
        <v>33</v>
      </c>
      <c r="E23" s="33">
        <f>E24</f>
        <v>55000</v>
      </c>
      <c r="F23" s="33">
        <f>F24</f>
        <v>55000</v>
      </c>
      <c r="G23" s="33"/>
      <c r="H23" s="33"/>
      <c r="I23" s="33"/>
      <c r="J23" s="33"/>
      <c r="K23" s="33">
        <f>K24</f>
        <v>55000</v>
      </c>
      <c r="BY23" s="1"/>
      <c r="BZ23" s="1"/>
      <c r="CA23" s="1"/>
      <c r="CB23" s="1"/>
    </row>
    <row r="24" spans="1:80" ht="34.5" customHeight="1">
      <c r="A24" s="14"/>
      <c r="B24" s="14"/>
      <c r="C24" s="14">
        <v>6300</v>
      </c>
      <c r="D24" s="39" t="s">
        <v>34</v>
      </c>
      <c r="E24" s="47">
        <v>55000</v>
      </c>
      <c r="F24" s="47">
        <f>G24+K24</f>
        <v>55000</v>
      </c>
      <c r="G24" s="47"/>
      <c r="H24" s="47"/>
      <c r="I24" s="47"/>
      <c r="J24" s="47"/>
      <c r="K24" s="47">
        <v>55000</v>
      </c>
      <c r="BY24" s="1"/>
      <c r="BZ24" s="1"/>
      <c r="CA24" s="1"/>
      <c r="CB24" s="1"/>
    </row>
    <row r="25" spans="1:80" ht="41.25" customHeight="1">
      <c r="A25" s="44">
        <v>754</v>
      </c>
      <c r="B25" s="9"/>
      <c r="C25" s="9"/>
      <c r="D25" s="45" t="s">
        <v>36</v>
      </c>
      <c r="E25" s="46">
        <v>170000</v>
      </c>
      <c r="F25" s="46">
        <v>170000</v>
      </c>
      <c r="G25" s="11"/>
      <c r="H25" s="11"/>
      <c r="I25" s="11"/>
      <c r="J25" s="11"/>
      <c r="K25" s="46">
        <v>170000</v>
      </c>
      <c r="BY25" s="1"/>
      <c r="BZ25" s="1"/>
      <c r="CA25" s="1"/>
      <c r="CB25" s="1"/>
    </row>
    <row r="26" spans="1:80" ht="31.5" customHeight="1">
      <c r="A26" s="9"/>
      <c r="B26" s="36">
        <v>75411</v>
      </c>
      <c r="C26" s="42"/>
      <c r="D26" s="43" t="s">
        <v>35</v>
      </c>
      <c r="E26" s="38">
        <v>170000</v>
      </c>
      <c r="F26" s="38">
        <v>170000</v>
      </c>
      <c r="G26" s="11"/>
      <c r="H26" s="11"/>
      <c r="I26" s="11"/>
      <c r="J26" s="11"/>
      <c r="K26" s="38">
        <v>170000</v>
      </c>
      <c r="BY26" s="1"/>
      <c r="BZ26" s="1"/>
      <c r="CA26" s="1"/>
      <c r="CB26" s="1"/>
    </row>
    <row r="27" spans="1:80" ht="34.5" customHeight="1">
      <c r="A27" s="6"/>
      <c r="B27" s="6"/>
      <c r="C27" s="6">
        <v>6300</v>
      </c>
      <c r="D27" s="39" t="s">
        <v>34</v>
      </c>
      <c r="E27" s="41">
        <v>170000</v>
      </c>
      <c r="F27" s="41">
        <v>170000</v>
      </c>
      <c r="G27" s="41"/>
      <c r="H27" s="41"/>
      <c r="I27" s="41"/>
      <c r="J27" s="41"/>
      <c r="K27" s="41">
        <v>170000</v>
      </c>
      <c r="BY27" s="1"/>
      <c r="BZ27" s="1"/>
      <c r="CA27" s="1"/>
      <c r="CB27" s="1"/>
    </row>
    <row r="28" spans="1:80" ht="18.75" customHeight="1">
      <c r="A28" s="22">
        <v>852</v>
      </c>
      <c r="B28" s="22"/>
      <c r="C28" s="22"/>
      <c r="D28" s="27" t="s">
        <v>21</v>
      </c>
      <c r="E28" s="28">
        <f>E29+E32</f>
        <v>972200</v>
      </c>
      <c r="F28" s="28">
        <f>F29+F32</f>
        <v>972200</v>
      </c>
      <c r="G28" s="28">
        <f>G29+G32</f>
        <v>972200</v>
      </c>
      <c r="H28" s="28"/>
      <c r="I28" s="28">
        <f>I29+I32</f>
        <v>382000</v>
      </c>
      <c r="J28" s="28">
        <f>J29+J32</f>
        <v>590200</v>
      </c>
      <c r="K28" s="28"/>
      <c r="BY28" s="1"/>
      <c r="BZ28" s="1"/>
      <c r="CA28" s="1"/>
      <c r="CB28" s="1"/>
    </row>
    <row r="29" spans="1:80" ht="18" customHeight="1">
      <c r="A29" s="12"/>
      <c r="B29" s="30">
        <v>85201</v>
      </c>
      <c r="C29" s="30"/>
      <c r="D29" s="34" t="s">
        <v>22</v>
      </c>
      <c r="E29" s="33">
        <f>SUM(E30:E31)</f>
        <v>494500</v>
      </c>
      <c r="F29" s="33">
        <f>SUM(F30:F31)</f>
        <v>494500</v>
      </c>
      <c r="G29" s="33">
        <f>SUM(G30:G31)</f>
        <v>494500</v>
      </c>
      <c r="H29" s="33"/>
      <c r="I29" s="33">
        <f>SUM(I30:I31)</f>
        <v>127000</v>
      </c>
      <c r="J29" s="33">
        <f>SUM(J30:J31)</f>
        <v>367500</v>
      </c>
      <c r="K29" s="33"/>
      <c r="BY29" s="1"/>
      <c r="BZ29" s="1"/>
      <c r="CA29" s="1"/>
      <c r="CB29" s="1"/>
    </row>
    <row r="30" spans="1:80" ht="45.75" customHeight="1">
      <c r="A30" s="6"/>
      <c r="B30" s="12"/>
      <c r="C30" s="7">
        <v>2320</v>
      </c>
      <c r="D30" s="13" t="s">
        <v>26</v>
      </c>
      <c r="E30" s="8">
        <v>467500</v>
      </c>
      <c r="F30" s="8">
        <f>G30+K30</f>
        <v>467500</v>
      </c>
      <c r="G30" s="8">
        <f>SUM(H30:J30)</f>
        <v>467500</v>
      </c>
      <c r="H30" s="8"/>
      <c r="I30" s="8">
        <v>100000</v>
      </c>
      <c r="J30" s="8">
        <v>367500</v>
      </c>
      <c r="K30" s="8"/>
      <c r="BY30" s="1"/>
      <c r="BZ30" s="1"/>
      <c r="CA30" s="1"/>
      <c r="CB30" s="1"/>
    </row>
    <row r="31" spans="1:80" ht="42.75" customHeight="1">
      <c r="A31" s="6"/>
      <c r="B31" s="9"/>
      <c r="C31" s="7">
        <v>2320</v>
      </c>
      <c r="D31" s="13" t="s">
        <v>25</v>
      </c>
      <c r="E31" s="8">
        <v>27000</v>
      </c>
      <c r="F31" s="8">
        <f>G31+K31</f>
        <v>27000</v>
      </c>
      <c r="G31" s="8">
        <f>SUM(H31:J31)</f>
        <v>27000</v>
      </c>
      <c r="H31" s="8"/>
      <c r="I31" s="8">
        <v>27000</v>
      </c>
      <c r="J31" s="8"/>
      <c r="K31" s="8"/>
      <c r="BY31" s="1"/>
      <c r="BZ31" s="1"/>
      <c r="CA31" s="1"/>
      <c r="CB31" s="1"/>
    </row>
    <row r="32" spans="1:80" ht="18.75" customHeight="1">
      <c r="A32" s="6"/>
      <c r="B32" s="35">
        <v>85204</v>
      </c>
      <c r="C32" s="36"/>
      <c r="D32" s="37" t="s">
        <v>23</v>
      </c>
      <c r="E32" s="38">
        <f>E33</f>
        <v>477700</v>
      </c>
      <c r="F32" s="38">
        <f>G32+K32</f>
        <v>477700</v>
      </c>
      <c r="G32" s="38">
        <f>SUM(H32:J32)</f>
        <v>477700</v>
      </c>
      <c r="H32" s="38"/>
      <c r="I32" s="38">
        <f>I33</f>
        <v>255000</v>
      </c>
      <c r="J32" s="38">
        <f>J33</f>
        <v>222700</v>
      </c>
      <c r="K32" s="38"/>
      <c r="BY32" s="1"/>
      <c r="BZ32" s="1"/>
      <c r="CA32" s="1"/>
      <c r="CB32" s="1"/>
    </row>
    <row r="33" spans="1:80" ht="33" customHeight="1">
      <c r="A33" s="14"/>
      <c r="B33" s="20"/>
      <c r="C33" s="15">
        <v>2320</v>
      </c>
      <c r="D33" s="16" t="s">
        <v>24</v>
      </c>
      <c r="E33" s="17">
        <v>477700</v>
      </c>
      <c r="F33" s="17">
        <f>G33+K33</f>
        <v>477700</v>
      </c>
      <c r="G33" s="17">
        <f>SUM(H33:J33)</f>
        <v>477700</v>
      </c>
      <c r="H33" s="17"/>
      <c r="I33" s="17">
        <v>255000</v>
      </c>
      <c r="J33" s="17">
        <v>222700</v>
      </c>
      <c r="K33" s="17"/>
      <c r="BY33" s="1"/>
      <c r="BZ33" s="1"/>
      <c r="CA33" s="1"/>
      <c r="CB33" s="1"/>
    </row>
    <row r="34" spans="1:76" s="68" customFormat="1" ht="20.25" customHeight="1">
      <c r="A34" s="64">
        <v>926</v>
      </c>
      <c r="B34" s="64"/>
      <c r="C34" s="22"/>
      <c r="D34" s="65" t="s">
        <v>40</v>
      </c>
      <c r="E34" s="66">
        <v>65000</v>
      </c>
      <c r="F34" s="66">
        <v>65000</v>
      </c>
      <c r="G34" s="66"/>
      <c r="H34" s="66"/>
      <c r="I34" s="66"/>
      <c r="J34" s="66"/>
      <c r="K34" s="66">
        <v>65000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</row>
    <row r="35" spans="1:76" s="74" customFormat="1" ht="18" customHeight="1">
      <c r="A35" s="69"/>
      <c r="B35" s="70">
        <v>92601</v>
      </c>
      <c r="C35" s="30"/>
      <c r="D35" s="71" t="s">
        <v>41</v>
      </c>
      <c r="E35" s="72">
        <v>65000</v>
      </c>
      <c r="F35" s="72">
        <v>65000</v>
      </c>
      <c r="G35" s="72"/>
      <c r="H35" s="72"/>
      <c r="I35" s="72"/>
      <c r="J35" s="72"/>
      <c r="K35" s="72">
        <v>65000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</row>
    <row r="36" spans="1:80" ht="28.5" customHeight="1">
      <c r="A36" s="14"/>
      <c r="B36" s="14"/>
      <c r="C36" s="14">
        <v>6300</v>
      </c>
      <c r="D36" s="62" t="s">
        <v>42</v>
      </c>
      <c r="E36" s="63">
        <v>65000</v>
      </c>
      <c r="F36" s="63">
        <v>65000</v>
      </c>
      <c r="G36" s="63"/>
      <c r="H36" s="63"/>
      <c r="I36" s="63"/>
      <c r="J36" s="63"/>
      <c r="K36" s="63">
        <v>65000</v>
      </c>
      <c r="BY36" s="1"/>
      <c r="BZ36" s="1"/>
      <c r="CA36" s="1"/>
      <c r="CB36" s="1"/>
    </row>
    <row r="37" spans="1:80" ht="27" customHeight="1">
      <c r="A37" s="53" t="s">
        <v>8</v>
      </c>
      <c r="B37" s="54"/>
      <c r="C37" s="54"/>
      <c r="D37" s="55"/>
      <c r="E37" s="18">
        <f>E10+E22+E28+E25+E34</f>
        <v>11306636</v>
      </c>
      <c r="F37" s="18">
        <f>F10+F22+F28+F25+F34</f>
        <v>11306636</v>
      </c>
      <c r="G37" s="18">
        <f>G10+G22+G28</f>
        <v>2636237</v>
      </c>
      <c r="H37" s="18">
        <f>H10+H22+H28</f>
        <v>77343</v>
      </c>
      <c r="I37" s="18">
        <f>I10+I22+I28</f>
        <v>382000</v>
      </c>
      <c r="J37" s="18">
        <f>J10+J22+J28</f>
        <v>2176894</v>
      </c>
      <c r="K37" s="18">
        <f>K10+K22+K28+K25+K34</f>
        <v>8670399</v>
      </c>
      <c r="BY37" s="1"/>
      <c r="BZ37" s="1"/>
      <c r="CA37" s="1"/>
      <c r="CB37" s="1"/>
    </row>
    <row r="38" spans="1:11" ht="12.75">
      <c r="A38" s="2"/>
      <c r="B38" s="2"/>
      <c r="C38" s="2"/>
      <c r="D38" s="2"/>
      <c r="E38" s="2"/>
      <c r="F38" s="2"/>
      <c r="G38" s="2"/>
      <c r="H38" s="2"/>
      <c r="I38" s="3"/>
      <c r="J38" s="3"/>
      <c r="K38" s="3"/>
    </row>
    <row r="39" spans="1:11" ht="12.75">
      <c r="A39" s="4"/>
      <c r="B39" s="2"/>
      <c r="C39" s="2"/>
      <c r="D39" s="2"/>
      <c r="E39" s="2"/>
      <c r="F39" s="2"/>
      <c r="G39" s="2"/>
      <c r="H39" s="3"/>
      <c r="I39" s="3"/>
      <c r="J39" s="3"/>
      <c r="K39" s="3"/>
    </row>
    <row r="40" spans="1:11" ht="12.75">
      <c r="A40" s="2"/>
      <c r="B40" s="2"/>
      <c r="C40" s="2"/>
      <c r="D40" s="2"/>
      <c r="E40" s="2"/>
      <c r="F40" s="2"/>
      <c r="G40" s="2"/>
      <c r="H40" s="2"/>
      <c r="I40" s="3"/>
      <c r="J40" s="3"/>
      <c r="K40" s="3"/>
    </row>
    <row r="41" spans="1:11" ht="12.75">
      <c r="A41" s="2"/>
      <c r="B41" s="2"/>
      <c r="C41" s="2"/>
      <c r="D41" s="2"/>
      <c r="E41" s="2"/>
      <c r="F41" s="2"/>
      <c r="G41" s="2"/>
      <c r="H41" s="2"/>
      <c r="I41" s="3"/>
      <c r="J41" s="3"/>
      <c r="K41" s="3"/>
    </row>
  </sheetData>
  <mergeCells count="14">
    <mergeCell ref="G6:K6"/>
    <mergeCell ref="G7:G8"/>
    <mergeCell ref="H7:J7"/>
    <mergeCell ref="H2:K2"/>
    <mergeCell ref="C6:C8"/>
    <mergeCell ref="D6:D8"/>
    <mergeCell ref="G1:K1"/>
    <mergeCell ref="A37:D37"/>
    <mergeCell ref="K7:K8"/>
    <mergeCell ref="A4:K4"/>
    <mergeCell ref="A6:A8"/>
    <mergeCell ref="B6:B8"/>
    <mergeCell ref="E6:E8"/>
    <mergeCell ref="F6:F8"/>
  </mergeCells>
  <printOptions/>
  <pageMargins left="0.48" right="0.1968503937007874" top="0.57" bottom="0.31496062992125984" header="0.59" footer="0.2362204724409449"/>
  <pageSetup horizontalDpi="600" verticalDpi="600" orientation="landscape" paperSize="9" scale="84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Gabriela Czakon</cp:lastModifiedBy>
  <cp:lastPrinted>2009-01-05T08:48:59Z</cp:lastPrinted>
  <dcterms:created xsi:type="dcterms:W3CDTF">2006-12-05T09:26:29Z</dcterms:created>
  <dcterms:modified xsi:type="dcterms:W3CDTF">2009-01-05T09:27:55Z</dcterms:modified>
  <cp:category/>
  <cp:version/>
  <cp:contentType/>
  <cp:contentStatus/>
</cp:coreProperties>
</file>