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<sst xmlns="http://schemas.openxmlformats.org/spreadsheetml/2006/main" count="103" uniqueCount="76">
  <si>
    <t>Lp.</t>
  </si>
  <si>
    <t>Wyszczególnienie</t>
  </si>
  <si>
    <t>x</t>
  </si>
  <si>
    <t>1.</t>
  </si>
  <si>
    <t>2.</t>
  </si>
  <si>
    <t>3.</t>
  </si>
  <si>
    <t>4.</t>
  </si>
  <si>
    <t>Ogółem</t>
  </si>
  <si>
    <t>Stan środków obrotowych na początek roku</t>
  </si>
  <si>
    <t>Stan środków obrotowych na koniec roku</t>
  </si>
  <si>
    <t>Wydatki            (z wyłączeniem wynagrodzeń osobowych)</t>
  </si>
  <si>
    <t>Klasyfikacja                      budżetowa</t>
  </si>
  <si>
    <t>dział</t>
  </si>
  <si>
    <t>rozdział</t>
  </si>
  <si>
    <t>ZSO im. Kopernika w Cieszynie</t>
  </si>
  <si>
    <t>ZSO w Skoczowie</t>
  </si>
  <si>
    <t>I LO im. Osuchowskiego w Cieszynie</t>
  </si>
  <si>
    <t>ZSO w Wiśle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</si>
  <si>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</si>
  <si>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</si>
  <si>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</si>
  <si>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</si>
  <si>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</si>
  <si>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</si>
  <si>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</si>
  <si>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</si>
  <si>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</si>
  <si>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</si>
  <si>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</si>
  <si>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</si>
  <si>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ZSZ w Skoczowie</t>
  </si>
  <si>
    <t>ZSEG w Cieszynie</t>
  </si>
  <si>
    <t>ZSGH w Wiśle</t>
  </si>
  <si>
    <t>ZSP nr 1 w Cieszynie</t>
  </si>
  <si>
    <t>ZSB w Cieszynie</t>
  </si>
  <si>
    <t>ZSP w Ustroniu</t>
  </si>
  <si>
    <t>ZSP w Istebnej</t>
  </si>
  <si>
    <t>CKP w Bażanowicach</t>
  </si>
  <si>
    <t>SOSW w Cieszynie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</si>
  <si>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</si>
  <si>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</si>
  <si>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</si>
  <si>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</si>
  <si>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</si>
  <si>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</si>
  <si>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</si>
  <si>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</si>
  <si>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</si>
  <si>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</si>
  <si>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SSM w Ustroniu Dobce</t>
  </si>
  <si>
    <t>SSM w Istebnej</t>
  </si>
  <si>
    <t>Dom Dziecka w Cieszynie</t>
  </si>
  <si>
    <t>OPDiR Dom Dziecka w Międzyświeciu</t>
  </si>
  <si>
    <t>DPS w Cieszynie</t>
  </si>
  <si>
    <t>DPS w Drogomyślu</t>
  </si>
  <si>
    <t>DPS w Kończycach Małych</t>
  </si>
  <si>
    <t>DPS w Pogórzu</t>
  </si>
  <si>
    <t>DPS w Skoczowie</t>
  </si>
  <si>
    <t>Powiatowy Zarząd Dróg Publicznych</t>
  </si>
  <si>
    <t>Dochody własne</t>
  </si>
  <si>
    <t>Plan dochodów własnych i wydatków nimi finansowanych</t>
  </si>
  <si>
    <t xml:space="preserve"> dla jednostek budżetowych Powiatu na rok 2008</t>
  </si>
  <si>
    <t>ZST w Cieszynie</t>
  </si>
  <si>
    <t>ZSR w Międzyświeciu (Internat)</t>
  </si>
  <si>
    <t>ZSGH w Wiśle (Internat)</t>
  </si>
  <si>
    <t>27.</t>
  </si>
  <si>
    <t>28.</t>
  </si>
  <si>
    <t>29.</t>
  </si>
  <si>
    <t>PPP w Cieszynie</t>
  </si>
  <si>
    <t>30.</t>
  </si>
  <si>
    <t xml:space="preserve">Rozliczenia
z budżetem
z tytułu wpłat nadwyżek </t>
  </si>
  <si>
    <t>ZSEG w Cieszynie (Stołówka)</t>
  </si>
  <si>
    <t>ZSGH w Wiśle (Stołówka)</t>
  </si>
  <si>
    <t>ZSR w Międzyświeciu (Stołówka)</t>
  </si>
  <si>
    <t>Załącznik nr 4 do Uchwały Rady Powiatu Cieszyńskiego</t>
  </si>
  <si>
    <t>Nr XXI/191/08 z dnia 30 czerwca 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</si>
</sst>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9.5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ashDot"/>
    </border>
    <border>
      <left style="thin"/>
      <right style="thin"/>
      <top style="dashDot"/>
      <bottom style="dashDot"/>
    </border>
    <border>
      <left style="thin"/>
      <right style="thin"/>
      <top style="thin"/>
      <bottom style="dashDot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dashDot"/>
      <bottom style="hair"/>
    </border>
    <border>
      <left style="thin"/>
      <right style="thin"/>
      <top style="dashDot"/>
      <bottom style="dashDotDot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3" fontId="6" fillId="0" borderId="3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vertical="center"/>
    </xf>
    <xf numFmtId="3" fontId="6" fillId="0" borderId="0" xfId="0" applyNumberFormat="1" applyFont="1" applyAlignment="1">
      <alignment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3" fontId="6" fillId="0" borderId="3" xfId="0" applyNumberFormat="1" applyFont="1" applyFill="1" applyBorder="1" applyAlignment="1">
      <alignment vertical="center"/>
    </xf>
    <xf numFmtId="0" fontId="10" fillId="0" borderId="0" xfId="0" applyFont="1" applyAlignment="1">
      <alignment horizontal="right"/>
    </xf>
    <xf numFmtId="3" fontId="7" fillId="0" borderId="3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150" zoomScaleNormal="150" workbookViewId="0" topLeftCell="A1">
      <pane ySplit="11" topLeftCell="BM12" activePane="bottomLeft" state="frozen"/>
      <selection pane="topLeft" activeCell="A1" sqref="A1"/>
      <selection pane="bottomLeft" activeCell="F2" sqref="F2:I2"/>
    </sheetView>
  </sheetViews>
  <sheetFormatPr defaultColWidth="9.00390625" defaultRowHeight="12.75"/>
  <cols>
    <col min="1" max="1" width="4.875" style="0" customWidth="1"/>
    <col min="2" max="2" width="22.875" style="0" customWidth="1"/>
    <col min="3" max="3" width="5.125" style="0" customWidth="1"/>
    <col min="4" max="4" width="7.75390625" style="0" customWidth="1"/>
    <col min="5" max="5" width="13.125" style="0" customWidth="1"/>
    <col min="6" max="6" width="10.75390625" style="0" customWidth="1"/>
    <col min="7" max="7" width="13.625" style="0" customWidth="1"/>
    <col min="8" max="8" width="12.625" style="0" customWidth="1"/>
    <col min="9" max="9" width="13.625" style="0" customWidth="1"/>
  </cols>
  <sheetData>
    <row r="1" spans="5:9" ht="12.75">
      <c r="E1" s="50" t="s">
        <v>74</v>
      </c>
      <c r="F1" s="50"/>
      <c r="G1" s="50"/>
      <c r="H1" s="50"/>
      <c r="I1" s="50"/>
    </row>
    <row r="2" spans="6:9" ht="12.75" customHeight="1">
      <c r="F2" s="50" t="s">
        <v>75</v>
      </c>
      <c r="G2" s="50"/>
      <c r="H2" s="50"/>
      <c r="I2" s="50"/>
    </row>
    <row r="3" spans="8:9" ht="24" customHeight="1">
      <c r="H3" s="31"/>
      <c r="I3" s="31"/>
    </row>
    <row r="4" spans="1:9" ht="16.5">
      <c r="A4" s="53" t="s">
        <v>60</v>
      </c>
      <c r="B4" s="53"/>
      <c r="C4" s="53"/>
      <c r="D4" s="53"/>
      <c r="E4" s="53"/>
      <c r="F4" s="53"/>
      <c r="G4" s="53"/>
      <c r="H4" s="53"/>
      <c r="I4" s="53"/>
    </row>
    <row r="5" spans="1:9" ht="16.5">
      <c r="A5" s="53" t="s">
        <v>61</v>
      </c>
      <c r="B5" s="53"/>
      <c r="C5" s="53"/>
      <c r="D5" s="53"/>
      <c r="E5" s="53"/>
      <c r="F5" s="53"/>
      <c r="G5" s="53"/>
      <c r="H5" s="53"/>
      <c r="I5" s="53"/>
    </row>
    <row r="6" spans="1:9" ht="18" customHeight="1">
      <c r="A6" s="3"/>
      <c r="B6" s="3"/>
      <c r="C6" s="3"/>
      <c r="D6" s="3"/>
      <c r="E6" s="3"/>
      <c r="F6" s="3"/>
      <c r="G6" s="3"/>
      <c r="H6" s="3"/>
      <c r="I6" s="4"/>
    </row>
    <row r="7" spans="1:9" ht="15" customHeight="1">
      <c r="A7" s="51" t="s">
        <v>0</v>
      </c>
      <c r="B7" s="51" t="s">
        <v>1</v>
      </c>
      <c r="C7" s="58" t="s">
        <v>11</v>
      </c>
      <c r="D7" s="59"/>
      <c r="E7" s="52" t="s">
        <v>8</v>
      </c>
      <c r="F7" s="54" t="s">
        <v>59</v>
      </c>
      <c r="G7" s="54" t="s">
        <v>10</v>
      </c>
      <c r="H7" s="52" t="s">
        <v>9</v>
      </c>
      <c r="I7" s="52" t="s">
        <v>70</v>
      </c>
    </row>
    <row r="8" spans="1:9" ht="12.75" customHeight="1">
      <c r="A8" s="51"/>
      <c r="B8" s="51"/>
      <c r="C8" s="60"/>
      <c r="D8" s="61"/>
      <c r="E8" s="52"/>
      <c r="F8" s="55"/>
      <c r="G8" s="55"/>
      <c r="H8" s="52"/>
      <c r="I8" s="52"/>
    </row>
    <row r="9" spans="1:9" ht="12.75" customHeight="1">
      <c r="A9" s="51"/>
      <c r="B9" s="51"/>
      <c r="C9" s="51" t="s">
        <v>12</v>
      </c>
      <c r="D9" s="52" t="s">
        <v>13</v>
      </c>
      <c r="E9" s="52"/>
      <c r="F9" s="55"/>
      <c r="G9" s="55"/>
      <c r="H9" s="52"/>
      <c r="I9" s="52"/>
    </row>
    <row r="10" spans="1:9" ht="9" customHeight="1">
      <c r="A10" s="51"/>
      <c r="B10" s="51"/>
      <c r="C10" s="51"/>
      <c r="D10" s="52"/>
      <c r="E10" s="52"/>
      <c r="F10" s="56"/>
      <c r="G10" s="56"/>
      <c r="H10" s="52"/>
      <c r="I10" s="52"/>
    </row>
    <row r="11" spans="1:9" ht="7.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</row>
    <row r="12" spans="1:9" ht="27" customHeight="1">
      <c r="A12" s="21" t="s">
        <v>3</v>
      </c>
      <c r="B12" s="22" t="s">
        <v>58</v>
      </c>
      <c r="C12" s="23">
        <v>600</v>
      </c>
      <c r="D12" s="23">
        <v>60014</v>
      </c>
      <c r="E12" s="24">
        <v>13160</v>
      </c>
      <c r="F12" s="24">
        <v>25000</v>
      </c>
      <c r="G12" s="24">
        <v>38160</v>
      </c>
      <c r="H12" s="24">
        <v>0</v>
      </c>
      <c r="I12" s="38" t="s">
        <v>2</v>
      </c>
    </row>
    <row r="13" spans="1:9" ht="27" customHeight="1">
      <c r="A13" s="8" t="s">
        <v>4</v>
      </c>
      <c r="B13" s="9" t="s">
        <v>14</v>
      </c>
      <c r="C13" s="12">
        <v>801</v>
      </c>
      <c r="D13" s="12">
        <v>80120</v>
      </c>
      <c r="E13" s="10">
        <v>1608</v>
      </c>
      <c r="F13" s="10">
        <v>17140</v>
      </c>
      <c r="G13" s="10">
        <v>18748</v>
      </c>
      <c r="H13" s="10">
        <v>0</v>
      </c>
      <c r="I13" s="36" t="s">
        <v>2</v>
      </c>
    </row>
    <row r="14" spans="1:9" ht="18.75" customHeight="1">
      <c r="A14" s="6" t="s">
        <v>5</v>
      </c>
      <c r="B14" s="9" t="s">
        <v>15</v>
      </c>
      <c r="C14" s="12">
        <v>801</v>
      </c>
      <c r="D14" s="12">
        <v>80120</v>
      </c>
      <c r="E14" s="10">
        <v>10590</v>
      </c>
      <c r="F14" s="10">
        <v>4302</v>
      </c>
      <c r="G14" s="10">
        <v>14892</v>
      </c>
      <c r="H14" s="10">
        <v>0</v>
      </c>
      <c r="I14" s="36" t="s">
        <v>2</v>
      </c>
    </row>
    <row r="15" spans="1:9" ht="27" customHeight="1">
      <c r="A15" s="6" t="s">
        <v>6</v>
      </c>
      <c r="B15" s="9" t="s">
        <v>16</v>
      </c>
      <c r="C15" s="12">
        <v>801</v>
      </c>
      <c r="D15" s="12">
        <v>80120</v>
      </c>
      <c r="E15" s="10">
        <v>2824</v>
      </c>
      <c r="F15" s="10">
        <v>15200</v>
      </c>
      <c r="G15" s="10">
        <v>18024</v>
      </c>
      <c r="H15" s="10">
        <v>0</v>
      </c>
      <c r="I15" s="36" t="s">
        <v>2</v>
      </c>
    </row>
    <row r="16" spans="1:9" ht="18.75" customHeight="1">
      <c r="A16" s="13" t="s">
        <v>18</v>
      </c>
      <c r="B16" s="14" t="s">
        <v>17</v>
      </c>
      <c r="C16" s="15">
        <v>801</v>
      </c>
      <c r="D16" s="15">
        <v>80120</v>
      </c>
      <c r="E16" s="16">
        <v>43</v>
      </c>
      <c r="F16" s="16">
        <v>10575</v>
      </c>
      <c r="G16" s="16">
        <v>10618</v>
      </c>
      <c r="H16" s="16">
        <v>0</v>
      </c>
      <c r="I16" s="37" t="s">
        <v>2</v>
      </c>
    </row>
    <row r="17" spans="1:9" ht="18.75" customHeight="1">
      <c r="A17" s="6" t="s">
        <v>19</v>
      </c>
      <c r="B17" s="9" t="s">
        <v>30</v>
      </c>
      <c r="C17" s="12">
        <v>801</v>
      </c>
      <c r="D17" s="12">
        <v>80130</v>
      </c>
      <c r="E17" s="10">
        <v>4925</v>
      </c>
      <c r="F17" s="10">
        <v>7300</v>
      </c>
      <c r="G17" s="10">
        <v>12225</v>
      </c>
      <c r="H17" s="10">
        <v>0</v>
      </c>
      <c r="I17" s="36" t="s">
        <v>2</v>
      </c>
    </row>
    <row r="18" spans="1:9" ht="18.75" customHeight="1">
      <c r="A18" s="6" t="s">
        <v>20</v>
      </c>
      <c r="B18" s="9" t="s">
        <v>31</v>
      </c>
      <c r="C18" s="12">
        <v>801</v>
      </c>
      <c r="D18" s="12">
        <v>80130</v>
      </c>
      <c r="E18" s="10">
        <v>32393</v>
      </c>
      <c r="F18" s="10">
        <v>74000</v>
      </c>
      <c r="G18" s="10">
        <v>106393</v>
      </c>
      <c r="H18" s="10">
        <v>0</v>
      </c>
      <c r="I18" s="36" t="s">
        <v>2</v>
      </c>
    </row>
    <row r="19" spans="1:9" ht="18.75" customHeight="1">
      <c r="A19" s="6" t="s">
        <v>21</v>
      </c>
      <c r="B19" s="9" t="s">
        <v>32</v>
      </c>
      <c r="C19" s="12">
        <v>801</v>
      </c>
      <c r="D19" s="12">
        <v>80130</v>
      </c>
      <c r="E19" s="10">
        <v>6082</v>
      </c>
      <c r="F19" s="32">
        <f>84161+25839</f>
        <v>110000</v>
      </c>
      <c r="G19" s="32">
        <f>90243+25839</f>
        <v>116082</v>
      </c>
      <c r="H19" s="10">
        <v>0</v>
      </c>
      <c r="I19" s="36" t="s">
        <v>2</v>
      </c>
    </row>
    <row r="20" spans="1:9" ht="18.75" customHeight="1">
      <c r="A20" s="6" t="s">
        <v>22</v>
      </c>
      <c r="B20" s="9" t="s">
        <v>33</v>
      </c>
      <c r="C20" s="12">
        <v>801</v>
      </c>
      <c r="D20" s="12">
        <v>80130</v>
      </c>
      <c r="E20" s="10">
        <v>1957</v>
      </c>
      <c r="F20" s="10">
        <v>48200</v>
      </c>
      <c r="G20" s="10">
        <v>50157</v>
      </c>
      <c r="H20" s="10">
        <v>0</v>
      </c>
      <c r="I20" s="36" t="s">
        <v>2</v>
      </c>
    </row>
    <row r="21" spans="1:9" ht="18.75" customHeight="1">
      <c r="A21" s="6" t="s">
        <v>23</v>
      </c>
      <c r="B21" s="9" t="s">
        <v>34</v>
      </c>
      <c r="C21" s="12">
        <v>801</v>
      </c>
      <c r="D21" s="12">
        <v>80130</v>
      </c>
      <c r="E21" s="10">
        <v>5229</v>
      </c>
      <c r="F21" s="10">
        <v>15900</v>
      </c>
      <c r="G21" s="10">
        <v>21129</v>
      </c>
      <c r="H21" s="10">
        <v>0</v>
      </c>
      <c r="I21" s="36" t="s">
        <v>2</v>
      </c>
    </row>
    <row r="22" spans="1:9" ht="18.75" customHeight="1">
      <c r="A22" s="6" t="s">
        <v>24</v>
      </c>
      <c r="B22" s="9" t="s">
        <v>35</v>
      </c>
      <c r="C22" s="12">
        <v>801</v>
      </c>
      <c r="D22" s="12">
        <v>80130</v>
      </c>
      <c r="E22" s="10">
        <v>133</v>
      </c>
      <c r="F22" s="10">
        <v>13500</v>
      </c>
      <c r="G22" s="10">
        <v>13633</v>
      </c>
      <c r="H22" s="10">
        <v>0</v>
      </c>
      <c r="I22" s="36" t="s">
        <v>2</v>
      </c>
    </row>
    <row r="23" spans="1:9" ht="18.75" customHeight="1">
      <c r="A23" s="6" t="s">
        <v>25</v>
      </c>
      <c r="B23" s="26" t="s">
        <v>36</v>
      </c>
      <c r="C23" s="27">
        <v>801</v>
      </c>
      <c r="D23" s="27">
        <v>80130</v>
      </c>
      <c r="E23" s="28">
        <v>0</v>
      </c>
      <c r="F23" s="28">
        <v>10000</v>
      </c>
      <c r="G23" s="28">
        <v>10000</v>
      </c>
      <c r="H23" s="28">
        <v>0</v>
      </c>
      <c r="I23" s="39" t="s">
        <v>2</v>
      </c>
    </row>
    <row r="24" spans="1:9" ht="18.75" customHeight="1">
      <c r="A24" s="13" t="s">
        <v>26</v>
      </c>
      <c r="B24" s="14" t="s">
        <v>62</v>
      </c>
      <c r="C24" s="15">
        <v>801</v>
      </c>
      <c r="D24" s="15">
        <v>80130</v>
      </c>
      <c r="E24" s="16">
        <v>1316</v>
      </c>
      <c r="F24" s="33">
        <f>70200+71800</f>
        <v>142000</v>
      </c>
      <c r="G24" s="33">
        <f>71516+71800</f>
        <v>143316</v>
      </c>
      <c r="H24" s="16">
        <v>0</v>
      </c>
      <c r="I24" s="37" t="s">
        <v>2</v>
      </c>
    </row>
    <row r="25" spans="1:9" ht="18.75" customHeight="1">
      <c r="A25" s="17" t="s">
        <v>27</v>
      </c>
      <c r="B25" s="18" t="s">
        <v>37</v>
      </c>
      <c r="C25" s="19">
        <v>801</v>
      </c>
      <c r="D25" s="19">
        <v>80140</v>
      </c>
      <c r="E25" s="20">
        <v>320</v>
      </c>
      <c r="F25" s="20">
        <v>18200</v>
      </c>
      <c r="G25" s="20">
        <v>18520</v>
      </c>
      <c r="H25" s="20">
        <v>0</v>
      </c>
      <c r="I25" s="37" t="s">
        <v>2</v>
      </c>
    </row>
    <row r="26" spans="1:9" ht="27" customHeight="1">
      <c r="A26" s="34" t="s">
        <v>28</v>
      </c>
      <c r="B26" s="46" t="s">
        <v>71</v>
      </c>
      <c r="C26" s="47">
        <v>801</v>
      </c>
      <c r="D26" s="47">
        <v>80148</v>
      </c>
      <c r="E26" s="42">
        <v>0</v>
      </c>
      <c r="F26" s="42">
        <v>109500</v>
      </c>
      <c r="G26" s="42">
        <v>109500</v>
      </c>
      <c r="H26" s="42">
        <v>0</v>
      </c>
      <c r="I26" s="43" t="s">
        <v>2</v>
      </c>
    </row>
    <row r="27" spans="1:9" ht="18.75" customHeight="1">
      <c r="A27" s="6" t="s">
        <v>29</v>
      </c>
      <c r="B27" s="26" t="s">
        <v>72</v>
      </c>
      <c r="C27" s="27">
        <v>801</v>
      </c>
      <c r="D27" s="27">
        <v>80148</v>
      </c>
      <c r="E27" s="28">
        <v>0</v>
      </c>
      <c r="F27" s="28">
        <v>221467</v>
      </c>
      <c r="G27" s="28">
        <v>221467</v>
      </c>
      <c r="H27" s="28">
        <v>0</v>
      </c>
      <c r="I27" s="39" t="s">
        <v>2</v>
      </c>
    </row>
    <row r="28" spans="1:9" ht="27" customHeight="1">
      <c r="A28" s="13" t="s">
        <v>39</v>
      </c>
      <c r="B28" s="14" t="s">
        <v>73</v>
      </c>
      <c r="C28" s="15">
        <v>801</v>
      </c>
      <c r="D28" s="15">
        <v>80148</v>
      </c>
      <c r="E28" s="16">
        <v>0</v>
      </c>
      <c r="F28" s="16">
        <v>45000</v>
      </c>
      <c r="G28" s="16">
        <v>45000</v>
      </c>
      <c r="H28" s="16">
        <v>0</v>
      </c>
      <c r="I28" s="37" t="s">
        <v>2</v>
      </c>
    </row>
    <row r="29" spans="1:9" ht="18.75" customHeight="1">
      <c r="A29" s="17" t="s">
        <v>40</v>
      </c>
      <c r="B29" s="18" t="s">
        <v>38</v>
      </c>
      <c r="C29" s="19">
        <v>854</v>
      </c>
      <c r="D29" s="19">
        <v>85403</v>
      </c>
      <c r="E29" s="20">
        <v>10436</v>
      </c>
      <c r="F29" s="20">
        <v>58950</v>
      </c>
      <c r="G29" s="20">
        <v>69386</v>
      </c>
      <c r="H29" s="20">
        <v>0</v>
      </c>
      <c r="I29" s="40" t="s">
        <v>2</v>
      </c>
    </row>
    <row r="30" spans="1:9" ht="18.75" customHeight="1">
      <c r="A30" s="35" t="s">
        <v>41</v>
      </c>
      <c r="B30" s="48" t="s">
        <v>68</v>
      </c>
      <c r="C30" s="49">
        <v>854</v>
      </c>
      <c r="D30" s="49">
        <v>85406</v>
      </c>
      <c r="E30" s="44">
        <v>246</v>
      </c>
      <c r="F30" s="44">
        <v>0</v>
      </c>
      <c r="G30" s="44">
        <v>246</v>
      </c>
      <c r="H30" s="44">
        <v>0</v>
      </c>
      <c r="I30" s="45" t="s">
        <v>2</v>
      </c>
    </row>
    <row r="31" spans="1:9" ht="18.75" customHeight="1">
      <c r="A31" s="8" t="s">
        <v>42</v>
      </c>
      <c r="B31" s="9" t="s">
        <v>64</v>
      </c>
      <c r="C31" s="12">
        <v>854</v>
      </c>
      <c r="D31" s="12">
        <v>85410</v>
      </c>
      <c r="E31" s="10">
        <v>8783</v>
      </c>
      <c r="F31" s="32">
        <f>94285+6000</f>
        <v>100285</v>
      </c>
      <c r="G31" s="32">
        <f>103068+6000</f>
        <v>109068</v>
      </c>
      <c r="H31" s="10">
        <v>0</v>
      </c>
      <c r="I31" s="36" t="s">
        <v>2</v>
      </c>
    </row>
    <row r="32" spans="1:9" ht="27" customHeight="1">
      <c r="A32" s="13" t="s">
        <v>43</v>
      </c>
      <c r="B32" s="14" t="s">
        <v>63</v>
      </c>
      <c r="C32" s="15">
        <v>854</v>
      </c>
      <c r="D32" s="15">
        <v>85410</v>
      </c>
      <c r="E32" s="16">
        <v>13291</v>
      </c>
      <c r="F32" s="16">
        <v>87000</v>
      </c>
      <c r="G32" s="16">
        <v>100291</v>
      </c>
      <c r="H32" s="16">
        <v>0</v>
      </c>
      <c r="I32" s="37" t="s">
        <v>2</v>
      </c>
    </row>
    <row r="33" spans="1:9" ht="18.75" customHeight="1">
      <c r="A33" s="8" t="s">
        <v>44</v>
      </c>
      <c r="B33" s="9" t="s">
        <v>49</v>
      </c>
      <c r="C33" s="12">
        <v>854</v>
      </c>
      <c r="D33" s="12">
        <v>85417</v>
      </c>
      <c r="E33" s="10">
        <v>13265</v>
      </c>
      <c r="F33" s="10">
        <v>67330</v>
      </c>
      <c r="G33" s="10">
        <v>70145</v>
      </c>
      <c r="H33" s="10">
        <v>0</v>
      </c>
      <c r="I33" s="36">
        <v>10450</v>
      </c>
    </row>
    <row r="34" spans="1:9" ht="18.75" customHeight="1">
      <c r="A34" s="13" t="s">
        <v>45</v>
      </c>
      <c r="B34" s="14" t="s">
        <v>50</v>
      </c>
      <c r="C34" s="15">
        <v>854</v>
      </c>
      <c r="D34" s="15">
        <v>85417</v>
      </c>
      <c r="E34" s="16">
        <v>4867</v>
      </c>
      <c r="F34" s="16">
        <v>150000</v>
      </c>
      <c r="G34" s="16">
        <v>91867</v>
      </c>
      <c r="H34" s="16">
        <v>0</v>
      </c>
      <c r="I34" s="37">
        <v>63000</v>
      </c>
    </row>
    <row r="35" spans="1:9" ht="18.75" customHeight="1">
      <c r="A35" s="8" t="s">
        <v>46</v>
      </c>
      <c r="B35" s="9" t="s">
        <v>51</v>
      </c>
      <c r="C35" s="12">
        <v>852</v>
      </c>
      <c r="D35" s="12">
        <v>85201</v>
      </c>
      <c r="E35" s="10">
        <v>20549</v>
      </c>
      <c r="F35" s="10">
        <v>10000</v>
      </c>
      <c r="G35" s="10">
        <v>30549</v>
      </c>
      <c r="H35" s="10">
        <v>0</v>
      </c>
      <c r="I35" s="36" t="s">
        <v>2</v>
      </c>
    </row>
    <row r="36" spans="1:9" ht="27" customHeight="1">
      <c r="A36" s="13" t="s">
        <v>47</v>
      </c>
      <c r="B36" s="14" t="s">
        <v>52</v>
      </c>
      <c r="C36" s="15">
        <v>852</v>
      </c>
      <c r="D36" s="15">
        <v>85201</v>
      </c>
      <c r="E36" s="16">
        <v>30613</v>
      </c>
      <c r="F36" s="16">
        <v>7420</v>
      </c>
      <c r="G36" s="16">
        <v>38033</v>
      </c>
      <c r="H36" s="16">
        <v>0</v>
      </c>
      <c r="I36" s="37" t="s">
        <v>2</v>
      </c>
    </row>
    <row r="37" spans="1:9" ht="18.75" customHeight="1">
      <c r="A37" s="8" t="s">
        <v>48</v>
      </c>
      <c r="B37" s="9" t="s">
        <v>53</v>
      </c>
      <c r="C37" s="12">
        <v>852</v>
      </c>
      <c r="D37" s="12">
        <v>85202</v>
      </c>
      <c r="E37" s="10">
        <v>3604</v>
      </c>
      <c r="F37" s="10">
        <v>7000</v>
      </c>
      <c r="G37" s="10">
        <v>10604</v>
      </c>
      <c r="H37" s="10">
        <v>0</v>
      </c>
      <c r="I37" s="36" t="s">
        <v>2</v>
      </c>
    </row>
    <row r="38" spans="1:9" ht="18.75" customHeight="1">
      <c r="A38" s="6" t="s">
        <v>65</v>
      </c>
      <c r="B38" s="9" t="s">
        <v>54</v>
      </c>
      <c r="C38" s="12">
        <v>852</v>
      </c>
      <c r="D38" s="12">
        <v>85202</v>
      </c>
      <c r="E38" s="10">
        <v>7</v>
      </c>
      <c r="F38" s="10">
        <v>500</v>
      </c>
      <c r="G38" s="10">
        <v>500</v>
      </c>
      <c r="H38" s="30">
        <v>7</v>
      </c>
      <c r="I38" s="36" t="s">
        <v>2</v>
      </c>
    </row>
    <row r="39" spans="1:9" ht="18.75" customHeight="1">
      <c r="A39" s="6" t="s">
        <v>66</v>
      </c>
      <c r="B39" s="9" t="s">
        <v>55</v>
      </c>
      <c r="C39" s="12">
        <v>852</v>
      </c>
      <c r="D39" s="12">
        <v>85202</v>
      </c>
      <c r="E39" s="10">
        <v>2820</v>
      </c>
      <c r="F39" s="10">
        <f>200+980</f>
        <v>1180</v>
      </c>
      <c r="G39" s="10">
        <v>4000</v>
      </c>
      <c r="H39" s="10">
        <v>0</v>
      </c>
      <c r="I39" s="36" t="s">
        <v>2</v>
      </c>
    </row>
    <row r="40" spans="1:9" ht="18.75" customHeight="1">
      <c r="A40" s="6" t="s">
        <v>67</v>
      </c>
      <c r="B40" s="9" t="s">
        <v>56</v>
      </c>
      <c r="C40" s="12">
        <v>852</v>
      </c>
      <c r="D40" s="12">
        <v>85202</v>
      </c>
      <c r="E40" s="10">
        <v>24515</v>
      </c>
      <c r="F40" s="10">
        <v>18500</v>
      </c>
      <c r="G40" s="10">
        <v>43015</v>
      </c>
      <c r="H40" s="10">
        <v>0</v>
      </c>
      <c r="I40" s="36" t="s">
        <v>2</v>
      </c>
    </row>
    <row r="41" spans="1:9" ht="18.75" customHeight="1">
      <c r="A41" s="6" t="s">
        <v>69</v>
      </c>
      <c r="B41" s="9" t="s">
        <v>57</v>
      </c>
      <c r="C41" s="12">
        <v>852</v>
      </c>
      <c r="D41" s="12">
        <v>85202</v>
      </c>
      <c r="E41" s="10">
        <v>10278</v>
      </c>
      <c r="F41" s="10">
        <v>25000</v>
      </c>
      <c r="G41" s="10">
        <v>35000</v>
      </c>
      <c r="H41" s="10">
        <v>278</v>
      </c>
      <c r="I41" s="36" t="s">
        <v>2</v>
      </c>
    </row>
    <row r="42" spans="1:9" s="1" customFormat="1" ht="20.25" customHeight="1">
      <c r="A42" s="57" t="s">
        <v>7</v>
      </c>
      <c r="B42" s="57"/>
      <c r="C42" s="29"/>
      <c r="D42" s="29"/>
      <c r="E42" s="11">
        <f>SUM(E12:E41)</f>
        <v>223854</v>
      </c>
      <c r="F42" s="11">
        <f>SUM(F12:F41)</f>
        <v>1420449</v>
      </c>
      <c r="G42" s="11">
        <f>SUM(G12:G41)</f>
        <v>1570568</v>
      </c>
      <c r="H42" s="11">
        <f>SUM(H12:H41)</f>
        <v>285</v>
      </c>
      <c r="I42" s="41">
        <f>SUM(I12:I41)</f>
        <v>73450</v>
      </c>
    </row>
    <row r="43" spans="1:9" ht="4.5" customHeight="1">
      <c r="A43" s="4"/>
      <c r="B43" s="4"/>
      <c r="C43" s="4"/>
      <c r="D43" s="4"/>
      <c r="E43" s="4"/>
      <c r="F43" s="4"/>
      <c r="G43" s="4"/>
      <c r="H43" s="4"/>
      <c r="I43" s="4"/>
    </row>
    <row r="44" spans="1:9" ht="12.75" customHeight="1">
      <c r="A44" s="7"/>
      <c r="B44" s="4"/>
      <c r="C44" s="4"/>
      <c r="D44" s="4"/>
      <c r="E44" s="4"/>
      <c r="F44" s="25"/>
      <c r="G44" s="25"/>
      <c r="H44" s="4"/>
      <c r="I44" s="4"/>
    </row>
    <row r="45" spans="1:9" ht="12.75">
      <c r="A45" s="7"/>
      <c r="B45" s="4"/>
      <c r="C45" s="4"/>
      <c r="D45" s="4"/>
      <c r="E45" s="4"/>
      <c r="H45" s="4"/>
      <c r="I45" s="4"/>
    </row>
    <row r="46" spans="1:9" ht="12.75">
      <c r="A46" s="7"/>
      <c r="B46" s="4"/>
      <c r="C46" s="4"/>
      <c r="D46" s="4"/>
      <c r="E46" s="4"/>
      <c r="F46" s="4"/>
      <c r="G46" s="4"/>
      <c r="H46" s="4"/>
      <c r="I46" s="4"/>
    </row>
    <row r="47" ht="12.75">
      <c r="A47" s="2"/>
    </row>
    <row r="48" spans="6:7" ht="12.75">
      <c r="F48" s="25">
        <f>E42+F42</f>
        <v>1644303</v>
      </c>
      <c r="G48" s="25">
        <f>G42+H42+I42</f>
        <v>1644303</v>
      </c>
    </row>
  </sheetData>
  <mergeCells count="15">
    <mergeCell ref="A42:B42"/>
    <mergeCell ref="A7:A10"/>
    <mergeCell ref="B7:B10"/>
    <mergeCell ref="E7:E10"/>
    <mergeCell ref="C7:D8"/>
    <mergeCell ref="F2:I2"/>
    <mergeCell ref="E1:I1"/>
    <mergeCell ref="C9:C10"/>
    <mergeCell ref="D9:D10"/>
    <mergeCell ref="I7:I10"/>
    <mergeCell ref="H7:H10"/>
    <mergeCell ref="A4:I4"/>
    <mergeCell ref="A5:I5"/>
    <mergeCell ref="F7:F10"/>
    <mergeCell ref="G7:G10"/>
  </mergeCells>
  <printOptions horizontalCentered="1"/>
  <pageMargins left="0.43" right="0.31496062992125984" top="0.6" bottom="0.6299212598425197" header="0.35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Aneta</cp:lastModifiedBy>
  <cp:lastPrinted>2008-06-19T09:33:01Z</cp:lastPrinted>
  <dcterms:created xsi:type="dcterms:W3CDTF">2006-11-09T11:23:44Z</dcterms:created>
  <dcterms:modified xsi:type="dcterms:W3CDTF">2008-06-30T13:59:20Z</dcterms:modified>
  <cp:category/>
  <cp:version/>
  <cp:contentType/>
  <cp:contentStatus/>
</cp:coreProperties>
</file>