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'Arkusz1'!$A$1:$D$19</definedName>
  </definedNames>
  <calcPr fullCalcOnLoad="1"/>
</workbook>
</file>

<file path=xl/sharedStrings.xml><?xml version="1.0" encoding="utf-8"?>
<sst xmlns="http://schemas.openxmlformats.org/spreadsheetml/2006/main" count="23" uniqueCount="23">
  <si>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</si>
  <si>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</si>
  <si>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</si>
  <si>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</si>
  <si>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</si>
  <si>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</si>
  <si>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</si>
  <si>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</si>
  <si>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</si>
  <si>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</si>
  <si>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</si>
  <si>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</si>
  <si>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</si>
  <si>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</si>
  <si>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</si>
  <si>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</si>
  <si>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Kredyt bankowy na inwestycje powiatowe</t>
  </si>
  <si>
    <t>Plan 2007 r.</t>
  </si>
  <si>
    <t>Pożyczka z WFOŚiGW na zadania inwestycyjne placówek oświatowych (ZSP nr 1 w Cieszynie i ZSR w Międzyświeciu)</t>
  </si>
  <si>
    <t>Załącznik nr 2 do Uchwały Rady Powiatu Cieszyńskiego</t>
  </si>
  <si>
    <t>3.</t>
  </si>
  <si>
    <t>Pożyczka z NFOŚiGW na zadanie inwestycyjne pn. "Termomodernizacja ZSP nr 1 w Cieszynie"</t>
  </si>
  <si>
    <t>Nr XIII/108/07 z dnia 26 listopada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</si>
</sst>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1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150" zoomScaleSheetLayoutView="150" workbookViewId="0" topLeftCell="A1">
      <selection activeCell="C2" sqref="C2:D2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49.375" style="1" customWidth="1"/>
    <col min="4" max="4" width="18.875" style="1" customWidth="1"/>
    <col min="5" max="16384" width="11.00390625" style="1" customWidth="1"/>
  </cols>
  <sheetData>
    <row r="1" spans="1:4" ht="13.5" customHeight="1">
      <c r="A1" s="5"/>
      <c r="B1" s="5"/>
      <c r="C1" s="31" t="s">
        <v>19</v>
      </c>
      <c r="D1" s="31"/>
    </row>
    <row r="2" spans="1:4" ht="12.75">
      <c r="A2" s="5"/>
      <c r="B2" s="5"/>
      <c r="C2" s="31" t="s">
        <v>22</v>
      </c>
      <c r="D2" s="31"/>
    </row>
    <row r="3" spans="1:4" ht="12.75">
      <c r="A3" s="5"/>
      <c r="B3" s="5"/>
      <c r="C3" s="28"/>
      <c r="D3" s="28"/>
    </row>
    <row r="4" spans="1:4" ht="24.75" customHeight="1">
      <c r="A4" s="30" t="s">
        <v>7</v>
      </c>
      <c r="B4" s="30"/>
      <c r="C4" s="30"/>
      <c r="D4" s="30"/>
    </row>
    <row r="5" spans="1:4" ht="24.75" customHeight="1">
      <c r="A5" s="30" t="s">
        <v>8</v>
      </c>
      <c r="B5" s="30"/>
      <c r="C5" s="30"/>
      <c r="D5" s="30"/>
    </row>
    <row r="6" spans="1:4" ht="12" customHeight="1">
      <c r="A6" s="5"/>
      <c r="B6" s="5"/>
      <c r="C6" s="6"/>
      <c r="D6" s="6"/>
    </row>
    <row r="7" spans="1:4" ht="19.5" customHeight="1">
      <c r="A7" s="7" t="s">
        <v>0</v>
      </c>
      <c r="B7" s="7" t="s">
        <v>6</v>
      </c>
      <c r="C7" s="7" t="s">
        <v>1</v>
      </c>
      <c r="D7" s="7" t="s">
        <v>17</v>
      </c>
    </row>
    <row r="8" spans="1:4" ht="24.75" customHeight="1">
      <c r="A8" s="8"/>
      <c r="B8" s="8"/>
      <c r="C8" s="9" t="s">
        <v>4</v>
      </c>
      <c r="D8" s="10">
        <f>D9+D13</f>
        <v>7321684</v>
      </c>
    </row>
    <row r="9" spans="1:4" ht="33" customHeight="1">
      <c r="A9" s="8">
        <v>952</v>
      </c>
      <c r="B9" s="8"/>
      <c r="C9" s="11" t="s">
        <v>5</v>
      </c>
      <c r="D9" s="12">
        <f>SUM(D10,D11,D12)</f>
        <v>6514376</v>
      </c>
    </row>
    <row r="10" spans="1:4" ht="48" customHeight="1">
      <c r="A10" s="13"/>
      <c r="B10" s="8" t="s">
        <v>2</v>
      </c>
      <c r="C10" s="11" t="s">
        <v>18</v>
      </c>
      <c r="D10" s="12">
        <f>1576605-126980</f>
        <v>1449625</v>
      </c>
    </row>
    <row r="11" spans="1:4" ht="48" customHeight="1">
      <c r="A11" s="14"/>
      <c r="B11" s="8" t="s">
        <v>3</v>
      </c>
      <c r="C11" s="11" t="s">
        <v>21</v>
      </c>
      <c r="D11" s="12">
        <v>2000000</v>
      </c>
    </row>
    <row r="12" spans="1:4" ht="39" customHeight="1">
      <c r="A12" s="14"/>
      <c r="B12" s="8" t="s">
        <v>20</v>
      </c>
      <c r="C12" s="15" t="s">
        <v>16</v>
      </c>
      <c r="D12" s="29">
        <f>3317751-253000</f>
        <v>3064751</v>
      </c>
    </row>
    <row r="13" spans="1:4" ht="33" customHeight="1">
      <c r="A13" s="8">
        <v>955</v>
      </c>
      <c r="B13" s="8"/>
      <c r="C13" s="11" t="s">
        <v>9</v>
      </c>
      <c r="D13" s="12">
        <v>807308</v>
      </c>
    </row>
    <row r="14" spans="1:4" ht="19.5" customHeight="1">
      <c r="A14" s="13"/>
      <c r="B14" s="13"/>
      <c r="C14" s="9" t="s">
        <v>10</v>
      </c>
      <c r="D14" s="10">
        <v>130761787</v>
      </c>
    </row>
    <row r="15" spans="1:4" ht="19.5" customHeight="1" thickBot="1">
      <c r="A15" s="16"/>
      <c r="B15" s="16"/>
      <c r="C15" s="17" t="s">
        <v>11</v>
      </c>
      <c r="D15" s="18">
        <f>D8+D14</f>
        <v>138083471</v>
      </c>
    </row>
    <row r="16" spans="1:4" ht="19.5" customHeight="1" thickTop="1">
      <c r="A16" s="19"/>
      <c r="B16" s="19"/>
      <c r="C16" s="20" t="s">
        <v>12</v>
      </c>
      <c r="D16" s="21">
        <f>D17</f>
        <v>2354662</v>
      </c>
    </row>
    <row r="17" spans="1:4" ht="15.75">
      <c r="A17" s="8">
        <v>992</v>
      </c>
      <c r="B17" s="8"/>
      <c r="C17" s="11" t="s">
        <v>13</v>
      </c>
      <c r="D17" s="12">
        <v>2354662</v>
      </c>
    </row>
    <row r="18" spans="1:4" ht="19.5" customHeight="1">
      <c r="A18" s="13"/>
      <c r="B18" s="13"/>
      <c r="C18" s="9" t="s">
        <v>14</v>
      </c>
      <c r="D18" s="10">
        <v>135728809</v>
      </c>
    </row>
    <row r="19" spans="1:4" ht="19.5" customHeight="1">
      <c r="A19" s="22"/>
      <c r="B19" s="22"/>
      <c r="C19" s="9" t="s">
        <v>15</v>
      </c>
      <c r="D19" s="10">
        <f>D16+D18</f>
        <v>138083471</v>
      </c>
    </row>
    <row r="20" spans="1:4" ht="15.75">
      <c r="A20" s="23"/>
      <c r="B20" s="23"/>
      <c r="C20" s="24"/>
      <c r="D20" s="25">
        <f>D15-D19</f>
        <v>0</v>
      </c>
    </row>
    <row r="21" spans="1:4" ht="15.75">
      <c r="A21" s="23"/>
      <c r="B21" s="23"/>
      <c r="C21" s="26"/>
      <c r="D21" s="27"/>
    </row>
    <row r="22" spans="1:4" ht="15.75">
      <c r="A22" s="23"/>
      <c r="B22" s="23"/>
      <c r="C22" s="26"/>
      <c r="D22" s="25"/>
    </row>
    <row r="23" spans="1:4" ht="15.75">
      <c r="A23" s="23"/>
      <c r="B23" s="23"/>
      <c r="C23" s="26"/>
      <c r="D23" s="26"/>
    </row>
    <row r="24" spans="1:4" ht="15.75">
      <c r="A24" s="23"/>
      <c r="B24" s="23"/>
      <c r="C24" s="26"/>
      <c r="D24" s="26"/>
    </row>
    <row r="25" spans="1:4" ht="15.75">
      <c r="A25" s="23"/>
      <c r="B25" s="23"/>
      <c r="C25" s="26"/>
      <c r="D25" s="26"/>
    </row>
    <row r="26" spans="1:4" ht="15.75">
      <c r="A26" s="23"/>
      <c r="B26" s="23"/>
      <c r="C26" s="26"/>
      <c r="D26" s="26"/>
    </row>
    <row r="27" spans="1:4" ht="15.75">
      <c r="A27" s="23"/>
      <c r="B27" s="23"/>
      <c r="C27" s="26"/>
      <c r="D27" s="26"/>
    </row>
    <row r="28" spans="1:4" ht="15.75">
      <c r="A28" s="23"/>
      <c r="B28" s="23"/>
      <c r="C28" s="26"/>
      <c r="D28" s="26"/>
    </row>
    <row r="29" spans="1:4" ht="15.75">
      <c r="A29" s="23"/>
      <c r="B29" s="23"/>
      <c r="C29" s="26"/>
      <c r="D29" s="26"/>
    </row>
    <row r="30" spans="1:4" ht="12.75">
      <c r="A30" s="3"/>
      <c r="B30" s="3"/>
      <c r="C30" s="4"/>
      <c r="D30" s="4"/>
    </row>
    <row r="31" spans="1:4" ht="12.75">
      <c r="A31" s="3"/>
      <c r="B31" s="3"/>
      <c r="C31" s="4"/>
      <c r="D31" s="4"/>
    </row>
  </sheetData>
  <mergeCells count="4">
    <mergeCell ref="A4:D4"/>
    <mergeCell ref="A5:D5"/>
    <mergeCell ref="C1:D1"/>
    <mergeCell ref="C2:D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Biuro Rady</cp:lastModifiedBy>
  <cp:lastPrinted>2006-11-07T10:38:14Z</cp:lastPrinted>
  <dcterms:created xsi:type="dcterms:W3CDTF">2002-10-30T12:30:19Z</dcterms:created>
  <dcterms:modified xsi:type="dcterms:W3CDTF">2007-11-28T07:53:04Z</dcterms:modified>
  <cp:category/>
  <cp:version/>
  <cp:contentType/>
  <cp:contentStatus/>
</cp:coreProperties>
</file>