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85" activeTab="0"/>
  </bookViews>
  <sheets>
    <sheet name="kosztorys ofertowy" sheetId="1" r:id="rId1"/>
  </sheets>
  <definedNames>
    <definedName name="_xlnm.Print_Area" localSheetId="0">'kosztorys ofertowy'!$A$1:$G$98</definedName>
    <definedName name="_xlnm.Print_Titles" localSheetId="0">'kosztorys ofertowy'!$5:$7</definedName>
  </definedNames>
  <calcPr fullCalcOnLoad="1" fullPrecision="0"/>
</workbook>
</file>

<file path=xl/sharedStrings.xml><?xml version="1.0" encoding="utf-8"?>
<sst xmlns="http://schemas.openxmlformats.org/spreadsheetml/2006/main" count="193" uniqueCount="88">
  <si>
    <t>Lp</t>
  </si>
  <si>
    <t>Wyszczególnienie elementów rozliczeniowych</t>
  </si>
  <si>
    <t>Jednostka</t>
  </si>
  <si>
    <t>Cena
jedn. PLN *)</t>
  </si>
  <si>
    <t>Wartość 
PLN*)</t>
  </si>
  <si>
    <t>Nazwa</t>
  </si>
  <si>
    <t>Ilość</t>
  </si>
  <si>
    <t>m2</t>
  </si>
  <si>
    <t>m3</t>
  </si>
  <si>
    <t>m</t>
  </si>
  <si>
    <t>KOSZTORYS OFERTOWY</t>
  </si>
  <si>
    <t>7 = 5 x 6</t>
  </si>
  <si>
    <t>Roboty ziemne</t>
  </si>
  <si>
    <t>ZADANIA: „Rozbudowa z przebudową  drogi powiatowej 2675 S – ul. Czarne w Wiśle na odcinku 2,9 km 
– etap I – od obrębu skrzyżowania z drogą wojewódzką 942 (na odc. ok.1,4 km)” w ramach projektu 
„Poprawa spójności komunikacyjnej pomiędzy powiatem cieszyńskim i okresem Čadca 
a drogą ekspresową D3 w ramach sieci TEN-T”.</t>
  </si>
  <si>
    <t>Numer Specyfikacji Technicznej</t>
  </si>
  <si>
    <t>szt</t>
  </si>
  <si>
    <t>szt.</t>
  </si>
  <si>
    <t>Roboty pomiarowe przy liniowych robotach ziemnych - wytyczenie obiektów budowlanych wraz z inwentaryzacją powykonawczą</t>
  </si>
  <si>
    <t>Odwodnienie wykopów</t>
  </si>
  <si>
    <t>godz.</t>
  </si>
  <si>
    <t>Mechaniczne odspojenie skał w wykopach i przekopach kat.gr.V-VII - przyjęto 30% wykopów w pasie prowadzonych robót ziemnych</t>
  </si>
  <si>
    <t>Oczyszczenie wykopów z odspojonego materiału</t>
  </si>
  <si>
    <t>Umocnienie ścian wykopów za pomocą obudowy samopogrążalnej na gł. do 4,0 m pod wykopy liniowe, komory, studzienki itp. na sieciach zewnętrznych w gruntach suchych kat.I-VII wraz z rozbiórką</t>
  </si>
  <si>
    <t>Podłoża pod kanały i obiekty z materiałów sypkich grub. 20 cm</t>
  </si>
  <si>
    <t>Obsypka piaskowa - 30 cm ponad wierzch rury</t>
  </si>
  <si>
    <t>Mechaniczne zasypywanie wraz z zagęszczeniem wyrównanych warstw do 4 m; grunt kat.III-IV</t>
  </si>
  <si>
    <t>Wywóz ziemi samochodami samowyładowczymi na odległość 8 km grunt.kat. I-II wraz z kosztem utylizacji</t>
  </si>
  <si>
    <t>Wywiezienie odspojonego materiału skalnego samochodami samowyładowczymi na odległość 8 km wraz z kosztem utylizacji</t>
  </si>
  <si>
    <t>Roboty montażowe</t>
  </si>
  <si>
    <t>kpl.</t>
  </si>
  <si>
    <t>Roboty Inne</t>
  </si>
  <si>
    <t>Nadzory Użytkowników sieci energetycznych, teletechnicznych,gazowych oraz odbiory</t>
  </si>
  <si>
    <t>D.01.03.05</t>
  </si>
  <si>
    <t>Przebudowa kolidującego odcinka wodociągu</t>
  </si>
  <si>
    <t>Wykopy oraz przekopy wykonywane koparkami podsiębiernymi 0.40 m3 na odkład w gruncie kat.I-IV - 60%</t>
  </si>
  <si>
    <t>Ręczne wykopy ciągłe lub jamiste ze skarpami o szer.dna do 1.5 m i głębok.do 1.5m ze złożeniem urobku na odkład - przyjęto 10% wykopów</t>
  </si>
  <si>
    <t>Materiał do wymiana gruntu w pasie prowadzonych robót ziemnych</t>
  </si>
  <si>
    <t>Rury ciśnieniowe do wody PE100 SDR 11 Dz63x5,8mm</t>
  </si>
  <si>
    <t>Rury ciśnieniowe do wody PE100 SDR 11 Dz225x20,5mm</t>
  </si>
  <si>
    <t>Rury ciśnieniowe do wody PE100 SDR 11 Dz90x8,2mm</t>
  </si>
  <si>
    <t>Rury ochronne PE100 SDR 11 o wzmocnionej wytrzymałości ścianki - Dz450x40,9mm wraz z przeciąganiem</t>
  </si>
  <si>
    <t>Rury ochronne ciśnieniowe PE100 SDR 11 o wzmocnionej wytrzymałości ścianki Dz125x11,4mm wraz z przeciąganiem</t>
  </si>
  <si>
    <t>Płozy z tworzywa z rolkami typu "BR" dla rury przewodowej Dz63 h=15mm</t>
  </si>
  <si>
    <t>Płozy z tworzywa z rolkami typu "R" dla rury przewodowej Dz225 h=58mm</t>
  </si>
  <si>
    <t>Rękaw termokurczliwy (Manszety typu N) wraz z opaskami zaciskowymi ze stali nierdzewnej DN125/DN50</t>
  </si>
  <si>
    <t>Rękaw termokurczliwy (Manszety typu N) wraz z opaskami zaciskowymi ze stali nierdzewnej DN450/DN200</t>
  </si>
  <si>
    <t>złącz.</t>
  </si>
  <si>
    <t>Taśma identyfikacyjna koloru niebieskiego z zatopionym drutem sygnalizacyjnym</t>
  </si>
  <si>
    <t>Tabliczki informacyjne</t>
  </si>
  <si>
    <t>Rura dwudzielna z tworzywa sztucznego Dz110 dla zabezpieczenia kabli NNf</t>
  </si>
  <si>
    <t>Rura dwudzielna z tworzywa sztucznego Dz160 dla zabezpieczenia kabli SN, WN, telekomunikacyjnych</t>
  </si>
  <si>
    <t>Regulacja wysokościowa istniejącej armatury</t>
  </si>
  <si>
    <t>Demontaż rurociągu - Wodociąg stalowy 50 wraz z rurą ochronną</t>
  </si>
  <si>
    <t>Demontaż rurociągu - Wodociąg stalowy DN200</t>
  </si>
  <si>
    <t>Demontaż rurociągu - Wodociąg PE wraz z rurą ochronną</t>
  </si>
  <si>
    <t>Próba wodna szczelności sieci wodociągowych z rur typu HOBAS, PVC, PE, PEHD o śr.nominalnej 90-110 mm</t>
  </si>
  <si>
    <t>200m -1 prób.</t>
  </si>
  <si>
    <t>Próba wodna szczelności sieci wodociągowych z rur typu HOBAS, PVC, PE, PEHD o śr.nominalnej 200-225 mm</t>
  </si>
  <si>
    <t>Dezynfekcja rurociągów sieci wodociągowych o śr.nominalnej do 150 mm</t>
  </si>
  <si>
    <t>odc.200m</t>
  </si>
  <si>
    <t>Dezynfekcja rurociągów sieci wodociągowych o śr.nominalnej 200-250 mm</t>
  </si>
  <si>
    <t>Włączenie do istniejącej sieci</t>
  </si>
  <si>
    <t>Przebudowa kolidującego odcinka wodociągu w rejonie ścian oporowych</t>
  </si>
  <si>
    <t>Rury ochronne PE100 SDR 11 o wzmocnionej wytrzymałości ścianki - Dz250x22,7mm</t>
  </si>
  <si>
    <t>Płozy z tworzywa z rolkami typu "BR" dla rury przewodowej Dz160h=15mm</t>
  </si>
  <si>
    <t>Rękaw termokurczliwy (Manszety typu N) wraz z opaskami zaciskowymi ze stali nierdzewnej DN250/DN150</t>
  </si>
  <si>
    <t>Sieci wodociągowe - połączenie rur polietylenowych ciśnieniowych PE, PEHD metodą zgrzewania czołowego o śr.zewnętrznej 225 mm</t>
  </si>
  <si>
    <t>Próba wodna szczelności sieci wodociągowych z rur typu HOBAS, PVC, PE, PEHD o śr.nominalnej 160 mm</t>
  </si>
  <si>
    <t>Dezynfekcja rurociągów sieci wodociągowych o śr.nominalnej do 160 mm</t>
  </si>
  <si>
    <t>Jednokrotne płukanie sieci wodociągowej o śr. nominalnej do 160 mm</t>
  </si>
  <si>
    <t>Kolano PE SDR17
Dz63/45°</t>
  </si>
  <si>
    <t>Kolano PE SDR17
Dz63/22°</t>
  </si>
  <si>
    <t>Trójnik równoprzelotowy
Dz63</t>
  </si>
  <si>
    <t>Mufa elektrooporowa
Dz63</t>
  </si>
  <si>
    <t>Tuleja kołnierzowa długa wraz z kołnierzem dociskowym stalowym galwanizowanym
Dz63/DN50</t>
  </si>
  <si>
    <t>Kolano PE SDR11
Dz225/45°</t>
  </si>
  <si>
    <t>Łącznik rurowo-rurowy, typu WAGA 3000 do połączenia rur PE i stal
Dz63/DN50</t>
  </si>
  <si>
    <t>Łącznik rurowo-rurowy, typu WAGA 3000 do połączenia rur PE i stal
Dz225/DN200</t>
  </si>
  <si>
    <t>By-pass na czas wykonywania robót
(w tym m.in.: obejmy siodłowe z dolną częścią montażową i zaworem, przewód PE100 SDR17, zaślepki elektrooporowe, mufy elektrooporowe)</t>
  </si>
  <si>
    <t>Zasuwa z żeliwa sferoidalnego kołnierzowa Pn=1,0 Mpa
DN50 wraz z:
- teleskopową obudową do zasuw,
- skrzynką uliczną do zasuw,
- płytą podkładową pod zasuwę,
- prefabrykowaną płytą do skrzynki zasuw (lub obetonowanie w kształcie płyty 0,5mx0,5mx0,2m)</t>
  </si>
  <si>
    <t>Łącznik rurowo-rurowy, typu WAGA 3000 do połączenia rur PE i stal
Dz160/DN150</t>
  </si>
  <si>
    <t>Kolano PE SDR17
Dz160/90°</t>
  </si>
  <si>
    <t>Rury ciśnieniowe do wody PE100 SDR 17, o średnicach:
- Dz160x9,5mm</t>
  </si>
  <si>
    <t>Hydrant podziemny DN80, PN10, w tym:
- zasuwa kołnierzowa, równoprzelotowa, klinowa miekkouszczelniająca z żeliwa sferoidalnego DN80 - 1 szt.,
- tuleja kołnierzowa PE Dz90/80 wraz z kołnierzem stalowym dociskowym galwanizowanym - 1szt.,
- łuk kołnierzowy DN80/90o ze stopką - 1 szt.
- króciec dwukołnierzowy z żeliwa sferoidalnego DN80, L=0,5 -1,0m,
-uszczelka płaska DN80 - 4 szt.,
- śruba M16 z nakrętką oraz podkładką nierdzewną i kwasoodporną, L=70mm - 32 szt.,
- stała obudowa do zasuw DN80 - 1 szt.,
- skrzynka uliczna z płytą podkładową - 2 szt.,
-prefabrykowany pierścień betonowy skrzynki ulicznej; beton C16/20 - 0,25 m3,
-beton na fundamenty pod armaturę oraz podlewki, C12 - 0,5 m3,
-obsypka z gruntów przepuszczalnych lub otulina podziemnej części hydrantu - wg obmiaru na budowie,
- blok oporowy
wszystkie elementy na ciśnienie robocze PN10</t>
  </si>
  <si>
    <t>VIII.   BRANŻA WODOCIĄGOWA</t>
  </si>
  <si>
    <t>RAZEM - BRANŻA WODOCIĄGOWA (zł netto) :</t>
  </si>
  <si>
    <t>Jednokrotne płukanie sieci wodociągowej o śr. nominalnej do 150 mm</t>
  </si>
  <si>
    <t>Jednokrotne płukanie sieci wodociągowej o śr. nominalnej 225 mm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</si>
</sst>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#,##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"/>
    <numFmt numFmtId="178" formatCode="0.000"/>
  </numFmts>
  <fonts count="46">
    <font>
      <sz val="10"/>
      <name val="MS Sans Serif"/>
      <family val="2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name val="Times New Roman CE"/>
      <family val="1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 vertical="top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2" fillId="33" borderId="20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4" fillId="34" borderId="18" xfId="0" applyFont="1" applyFill="1" applyBorder="1" applyAlignment="1">
      <alignment horizontal="center" vertical="center" wrapText="1"/>
    </xf>
    <xf numFmtId="178" fontId="4" fillId="34" borderId="18" xfId="0" applyNumberFormat="1" applyFont="1" applyFill="1" applyBorder="1" applyAlignment="1">
      <alignment horizontal="right" vertical="center" wrapText="1"/>
    </xf>
    <xf numFmtId="43" fontId="3" fillId="34" borderId="22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43" fontId="3" fillId="33" borderId="23" xfId="0" applyNumberFormat="1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178" fontId="9" fillId="0" borderId="16" xfId="0" applyNumberFormat="1" applyFont="1" applyBorder="1" applyAlignment="1">
      <alignment horizontal="right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0" fontId="9" fillId="0" borderId="24" xfId="0" applyNumberFormat="1" applyFont="1" applyBorder="1" applyAlignment="1">
      <alignment horizontal="right" vertical="center" wrapText="1"/>
    </xf>
    <xf numFmtId="178" fontId="3" fillId="33" borderId="15" xfId="0" applyNumberFormat="1" applyFont="1" applyFill="1" applyBorder="1" applyAlignment="1">
      <alignment horizontal="left" vertical="center" wrapText="1"/>
    </xf>
    <xf numFmtId="0" fontId="10" fillId="33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178" fontId="9" fillId="0" borderId="18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0" fontId="9" fillId="0" borderId="22" xfId="0" applyNumberFormat="1" applyFont="1" applyBorder="1" applyAlignment="1">
      <alignment horizontal="right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8" xfId="0" applyNumberFormat="1" applyFont="1" applyFill="1" applyBorder="1" applyAlignment="1" applyProtection="1">
      <alignment horizontal="center" vertical="top"/>
      <protection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4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12" fillId="35" borderId="29" xfId="0" applyNumberFormat="1" applyFont="1" applyFill="1" applyBorder="1" applyAlignment="1" applyProtection="1">
      <alignment horizontal="right" vertical="center" wrapText="1"/>
      <protection/>
    </xf>
    <xf numFmtId="0" fontId="12" fillId="35" borderId="30" xfId="0" applyNumberFormat="1" applyFont="1" applyFill="1" applyBorder="1" applyAlignment="1" applyProtection="1">
      <alignment horizontal="right" vertical="center" wrapText="1"/>
      <protection/>
    </xf>
    <xf numFmtId="43" fontId="12" fillId="35" borderId="30" xfId="0" applyNumberFormat="1" applyFont="1" applyFill="1" applyBorder="1" applyAlignment="1" applyProtection="1">
      <alignment horizontal="center" vertical="center" wrapText="1"/>
      <protection/>
    </xf>
    <xf numFmtId="43" fontId="12" fillId="35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right" vertical="center" wrapText="1"/>
    </xf>
    <xf numFmtId="0" fontId="0" fillId="0" borderId="0" xfId="0" applyAlignment="1">
      <alignment/>
    </xf>
    <xf numFmtId="4" fontId="9" fillId="0" borderId="16" xfId="0" applyNumberFormat="1" applyFont="1" applyBorder="1" applyAlignment="1">
      <alignment horizontal="right" vertical="center" wrapText="1"/>
    </xf>
    <xf numFmtId="0" fontId="9" fillId="0" borderId="16" xfId="0" applyNumberFormat="1" applyFont="1" applyBorder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8"/>
  <sheetViews>
    <sheetView tabSelected="1" view="pageBreakPreview" zoomScale="115" zoomScaleSheetLayoutView="115" zoomScalePageLayoutView="0" workbookViewId="0" topLeftCell="A51">
      <selection activeCell="C52" sqref="C52"/>
    </sheetView>
  </sheetViews>
  <sheetFormatPr defaultColWidth="9.140625" defaultRowHeight="12.75"/>
  <cols>
    <col min="1" max="1" width="5.140625" style="12" customWidth="1"/>
    <col min="2" max="2" width="12.00390625" style="12" customWidth="1"/>
    <col min="3" max="3" width="51.421875" style="13" customWidth="1"/>
    <col min="4" max="4" width="10.421875" style="12" customWidth="1"/>
    <col min="5" max="5" width="9.28125" style="11" customWidth="1"/>
    <col min="6" max="6" width="9.57421875" style="45" customWidth="1"/>
    <col min="7" max="7" width="12.7109375" style="47" customWidth="1"/>
    <col min="8" max="16384" width="9.140625" style="13" customWidth="1"/>
  </cols>
  <sheetData>
    <row r="1" spans="1:7" s="2" customFormat="1" ht="32.25" customHeight="1">
      <c r="A1" s="56" t="s">
        <v>10</v>
      </c>
      <c r="B1" s="56"/>
      <c r="C1" s="56"/>
      <c r="D1" s="56"/>
      <c r="E1" s="56"/>
      <c r="F1" s="56"/>
      <c r="G1" s="56"/>
    </row>
    <row r="2" spans="1:7" s="2" customFormat="1" ht="67.5" customHeight="1">
      <c r="A2" s="57" t="s">
        <v>13</v>
      </c>
      <c r="B2" s="57"/>
      <c r="C2" s="57"/>
      <c r="D2" s="57"/>
      <c r="E2" s="57"/>
      <c r="F2" s="57"/>
      <c r="G2" s="57"/>
    </row>
    <row r="3" spans="1:7" s="2" customFormat="1" ht="24.75" customHeight="1">
      <c r="A3" s="51" t="s">
        <v>84</v>
      </c>
      <c r="B3" s="51"/>
      <c r="C3" s="51"/>
      <c r="D3" s="51"/>
      <c r="E3" s="51"/>
      <c r="F3" s="51"/>
      <c r="G3" s="51"/>
    </row>
    <row r="4" spans="1:7" s="2" customFormat="1" ht="15" customHeight="1" thickBot="1">
      <c r="A4" s="10"/>
      <c r="B4" s="3"/>
      <c r="D4" s="10"/>
      <c r="F4" s="10"/>
      <c r="G4" s="46"/>
    </row>
    <row r="5" spans="1:7" s="4" customFormat="1" ht="19.5" customHeight="1" thickBot="1">
      <c r="A5" s="58" t="s">
        <v>0</v>
      </c>
      <c r="B5" s="59" t="s">
        <v>14</v>
      </c>
      <c r="C5" s="60" t="s">
        <v>1</v>
      </c>
      <c r="D5" s="48" t="s">
        <v>2</v>
      </c>
      <c r="E5" s="48"/>
      <c r="F5" s="49" t="s">
        <v>3</v>
      </c>
      <c r="G5" s="50" t="s">
        <v>4</v>
      </c>
    </row>
    <row r="6" spans="1:7" s="4" customFormat="1" ht="19.5" customHeight="1" thickBot="1">
      <c r="A6" s="58"/>
      <c r="B6" s="59"/>
      <c r="C6" s="60"/>
      <c r="D6" s="5" t="s">
        <v>5</v>
      </c>
      <c r="E6" s="5" t="s">
        <v>6</v>
      </c>
      <c r="F6" s="49"/>
      <c r="G6" s="50"/>
    </row>
    <row r="7" spans="1:7" s="1" customFormat="1" ht="18.75" customHeight="1" thickBot="1">
      <c r="A7" s="6">
        <v>1</v>
      </c>
      <c r="B7" s="7">
        <v>2</v>
      </c>
      <c r="C7" s="7">
        <v>3</v>
      </c>
      <c r="D7" s="8">
        <v>4</v>
      </c>
      <c r="E7" s="8">
        <v>5</v>
      </c>
      <c r="F7" s="8">
        <v>6</v>
      </c>
      <c r="G7" s="9" t="s">
        <v>11</v>
      </c>
    </row>
    <row r="8" spans="1:7" ht="19.5" customHeight="1" thickBot="1">
      <c r="A8" s="35"/>
      <c r="B8" s="16" t="s">
        <v>32</v>
      </c>
      <c r="C8" s="21" t="s">
        <v>33</v>
      </c>
      <c r="D8" s="27"/>
      <c r="E8" s="28"/>
      <c r="F8" s="27"/>
      <c r="G8" s="29">
        <f>G9+G23+G52</f>
        <v>0</v>
      </c>
    </row>
    <row r="9" spans="1:7" ht="18" customHeight="1">
      <c r="A9" s="36"/>
      <c r="B9" s="19" t="s">
        <v>32</v>
      </c>
      <c r="C9" s="23" t="s">
        <v>12</v>
      </c>
      <c r="D9" s="24"/>
      <c r="E9" s="25"/>
      <c r="F9" s="44"/>
      <c r="G9" s="26">
        <f>SUM(G10:G22)</f>
        <v>0</v>
      </c>
    </row>
    <row r="10" spans="1:7" ht="30" customHeight="1">
      <c r="A10" s="37">
        <v>1</v>
      </c>
      <c r="B10" s="17"/>
      <c r="C10" s="17" t="s">
        <v>17</v>
      </c>
      <c r="D10" s="30" t="s">
        <v>9</v>
      </c>
      <c r="E10" s="31">
        <v>56.5</v>
      </c>
      <c r="F10" s="30"/>
      <c r="G10" s="33"/>
    </row>
    <row r="11" spans="1:7" ht="18" customHeight="1">
      <c r="A11" s="37">
        <v>2</v>
      </c>
      <c r="B11" s="18"/>
      <c r="C11" s="17" t="s">
        <v>18</v>
      </c>
      <c r="D11" s="30" t="s">
        <v>19</v>
      </c>
      <c r="E11" s="31">
        <v>48</v>
      </c>
      <c r="F11" s="30"/>
      <c r="G11" s="32"/>
    </row>
    <row r="12" spans="1:7" ht="30" customHeight="1">
      <c r="A12" s="37">
        <v>3</v>
      </c>
      <c r="B12" s="18"/>
      <c r="C12" s="17" t="s">
        <v>34</v>
      </c>
      <c r="D12" s="30" t="s">
        <v>8</v>
      </c>
      <c r="E12" s="31">
        <v>47.397</v>
      </c>
      <c r="F12" s="30"/>
      <c r="G12" s="33"/>
    </row>
    <row r="13" spans="1:7" ht="39.75" customHeight="1">
      <c r="A13" s="37">
        <v>4</v>
      </c>
      <c r="B13" s="18"/>
      <c r="C13" s="17" t="s">
        <v>35</v>
      </c>
      <c r="D13" s="30" t="s">
        <v>8</v>
      </c>
      <c r="E13" s="31">
        <v>7.9</v>
      </c>
      <c r="F13" s="30"/>
      <c r="G13" s="33"/>
    </row>
    <row r="14" spans="1:7" ht="39.75" customHeight="1">
      <c r="A14" s="37">
        <v>5</v>
      </c>
      <c r="B14" s="18"/>
      <c r="C14" s="17" t="s">
        <v>20</v>
      </c>
      <c r="D14" s="30" t="s">
        <v>8</v>
      </c>
      <c r="E14" s="31">
        <v>23.699</v>
      </c>
      <c r="F14" s="30"/>
      <c r="G14" s="32"/>
    </row>
    <row r="15" spans="1:7" ht="18" customHeight="1">
      <c r="A15" s="37">
        <v>6</v>
      </c>
      <c r="B15" s="18"/>
      <c r="C15" s="17" t="s">
        <v>21</v>
      </c>
      <c r="D15" s="30" t="s">
        <v>8</v>
      </c>
      <c r="E15" s="31">
        <v>23.699</v>
      </c>
      <c r="F15" s="30"/>
      <c r="G15" s="33"/>
    </row>
    <row r="16" spans="1:7" ht="49.5" customHeight="1">
      <c r="A16" s="37">
        <v>7</v>
      </c>
      <c r="B16" s="18"/>
      <c r="C16" s="17" t="s">
        <v>22</v>
      </c>
      <c r="D16" s="30" t="s">
        <v>7</v>
      </c>
      <c r="E16" s="31">
        <v>220.89</v>
      </c>
      <c r="F16" s="30"/>
      <c r="G16" s="32"/>
    </row>
    <row r="17" spans="1:7" ht="18" customHeight="1">
      <c r="A17" s="37">
        <v>8</v>
      </c>
      <c r="B17" s="18"/>
      <c r="C17" s="17" t="s">
        <v>23</v>
      </c>
      <c r="D17" s="30" t="s">
        <v>8</v>
      </c>
      <c r="E17" s="31">
        <v>8.64</v>
      </c>
      <c r="F17" s="30"/>
      <c r="G17" s="33"/>
    </row>
    <row r="18" spans="1:7" ht="18" customHeight="1">
      <c r="A18" s="37">
        <v>9</v>
      </c>
      <c r="B18" s="18"/>
      <c r="C18" s="17" t="s">
        <v>24</v>
      </c>
      <c r="D18" s="30" t="s">
        <v>8</v>
      </c>
      <c r="E18" s="31">
        <v>17.952</v>
      </c>
      <c r="F18" s="30"/>
      <c r="G18" s="32"/>
    </row>
    <row r="19" spans="1:7" ht="30" customHeight="1">
      <c r="A19" s="37">
        <v>10</v>
      </c>
      <c r="B19" s="18"/>
      <c r="C19" s="17" t="s">
        <v>25</v>
      </c>
      <c r="D19" s="30" t="s">
        <v>8</v>
      </c>
      <c r="E19" s="31">
        <v>52.051</v>
      </c>
      <c r="F19" s="30"/>
      <c r="G19" s="33"/>
    </row>
    <row r="20" spans="1:7" ht="18" customHeight="1">
      <c r="A20" s="37">
        <v>11</v>
      </c>
      <c r="B20" s="18"/>
      <c r="C20" s="17" t="s">
        <v>36</v>
      </c>
      <c r="D20" s="30" t="s">
        <v>8</v>
      </c>
      <c r="E20" s="31">
        <v>52.051</v>
      </c>
      <c r="F20" s="30"/>
      <c r="G20" s="32"/>
    </row>
    <row r="21" spans="1:7" ht="30" customHeight="1">
      <c r="A21" s="37">
        <v>12</v>
      </c>
      <c r="B21" s="18"/>
      <c r="C21" s="17" t="s">
        <v>26</v>
      </c>
      <c r="D21" s="30" t="s">
        <v>8</v>
      </c>
      <c r="E21" s="31">
        <v>55.297</v>
      </c>
      <c r="F21" s="30"/>
      <c r="G21" s="32"/>
    </row>
    <row r="22" spans="1:7" ht="30" customHeight="1">
      <c r="A22" s="37">
        <v>13</v>
      </c>
      <c r="B22" s="18"/>
      <c r="C22" s="17" t="s">
        <v>27</v>
      </c>
      <c r="D22" s="30" t="s">
        <v>8</v>
      </c>
      <c r="E22" s="31">
        <v>23.699</v>
      </c>
      <c r="F22" s="30"/>
      <c r="G22" s="32"/>
    </row>
    <row r="23" spans="1:7" ht="18" customHeight="1">
      <c r="A23" s="36"/>
      <c r="B23" s="19" t="s">
        <v>32</v>
      </c>
      <c r="C23" s="20" t="s">
        <v>28</v>
      </c>
      <c r="D23" s="24"/>
      <c r="E23" s="25"/>
      <c r="F23" s="44"/>
      <c r="G23" s="26">
        <f>SUM(G24:G51)</f>
        <v>0</v>
      </c>
    </row>
    <row r="24" spans="1:7" ht="18" customHeight="1">
      <c r="A24" s="37">
        <v>14</v>
      </c>
      <c r="B24" s="17"/>
      <c r="C24" s="17" t="s">
        <v>37</v>
      </c>
      <c r="D24" s="30" t="s">
        <v>9</v>
      </c>
      <c r="E24" s="31">
        <v>32.5</v>
      </c>
      <c r="F24" s="30"/>
      <c r="G24" s="33"/>
    </row>
    <row r="25" spans="1:7" ht="18" customHeight="1">
      <c r="A25" s="37">
        <v>15</v>
      </c>
      <c r="B25" s="18"/>
      <c r="C25" s="17" t="s">
        <v>38</v>
      </c>
      <c r="D25" s="30" t="s">
        <v>9</v>
      </c>
      <c r="E25" s="31">
        <v>14</v>
      </c>
      <c r="F25" s="30"/>
      <c r="G25" s="32"/>
    </row>
    <row r="26" spans="1:7" ht="18" customHeight="1">
      <c r="A26" s="37">
        <v>16</v>
      </c>
      <c r="B26" s="18"/>
      <c r="C26" s="17" t="s">
        <v>39</v>
      </c>
      <c r="D26" s="30" t="s">
        <v>9</v>
      </c>
      <c r="E26" s="31">
        <v>10</v>
      </c>
      <c r="F26" s="30"/>
      <c r="G26" s="33"/>
    </row>
    <row r="27" spans="1:7" ht="30" customHeight="1">
      <c r="A27" s="37">
        <v>17</v>
      </c>
      <c r="B27" s="18"/>
      <c r="C27" s="17" t="s">
        <v>40</v>
      </c>
      <c r="D27" s="30" t="s">
        <v>9</v>
      </c>
      <c r="E27" s="31">
        <v>6.5</v>
      </c>
      <c r="F27" s="30"/>
      <c r="G27" s="32"/>
    </row>
    <row r="28" spans="1:7" ht="30" customHeight="1">
      <c r="A28" s="37">
        <v>18</v>
      </c>
      <c r="B28" s="18"/>
      <c r="C28" s="17" t="s">
        <v>41</v>
      </c>
      <c r="D28" s="30" t="s">
        <v>9</v>
      </c>
      <c r="E28" s="31">
        <v>16.5</v>
      </c>
      <c r="F28" s="30"/>
      <c r="G28" s="32"/>
    </row>
    <row r="29" spans="1:7" ht="30" customHeight="1">
      <c r="A29" s="37">
        <v>19</v>
      </c>
      <c r="B29" s="18"/>
      <c r="C29" s="17" t="s">
        <v>42</v>
      </c>
      <c r="D29" s="30" t="s">
        <v>15</v>
      </c>
      <c r="E29" s="31">
        <v>16</v>
      </c>
      <c r="F29" s="30"/>
      <c r="G29" s="33"/>
    </row>
    <row r="30" spans="1:7" ht="30" customHeight="1">
      <c r="A30" s="37">
        <v>20</v>
      </c>
      <c r="B30" s="18"/>
      <c r="C30" s="17" t="s">
        <v>43</v>
      </c>
      <c r="D30" s="30" t="s">
        <v>15</v>
      </c>
      <c r="E30" s="31">
        <v>6</v>
      </c>
      <c r="F30" s="30"/>
      <c r="G30" s="33"/>
    </row>
    <row r="31" spans="1:7" ht="30" customHeight="1">
      <c r="A31" s="37">
        <v>21</v>
      </c>
      <c r="B31" s="18"/>
      <c r="C31" s="17" t="s">
        <v>44</v>
      </c>
      <c r="D31" s="30" t="s">
        <v>15</v>
      </c>
      <c r="E31" s="31">
        <v>4</v>
      </c>
      <c r="F31" s="30"/>
      <c r="G31" s="33"/>
    </row>
    <row r="32" spans="1:7" ht="30" customHeight="1">
      <c r="A32" s="37">
        <v>22</v>
      </c>
      <c r="B32" s="18"/>
      <c r="C32" s="17" t="s">
        <v>45</v>
      </c>
      <c r="D32" s="30" t="s">
        <v>15</v>
      </c>
      <c r="E32" s="31">
        <v>2</v>
      </c>
      <c r="F32" s="30"/>
      <c r="G32" s="33"/>
    </row>
    <row r="33" spans="1:7" ht="30" customHeight="1">
      <c r="A33" s="37">
        <v>23</v>
      </c>
      <c r="B33" s="18"/>
      <c r="C33" s="17" t="s">
        <v>70</v>
      </c>
      <c r="D33" s="30" t="s">
        <v>15</v>
      </c>
      <c r="E33" s="31">
        <v>2</v>
      </c>
      <c r="F33" s="30"/>
      <c r="G33" s="33"/>
    </row>
    <row r="34" spans="1:7" ht="30" customHeight="1">
      <c r="A34" s="38">
        <v>24</v>
      </c>
      <c r="B34" s="18"/>
      <c r="C34" s="39" t="s">
        <v>71</v>
      </c>
      <c r="D34" s="40" t="s">
        <v>15</v>
      </c>
      <c r="E34" s="41">
        <v>4</v>
      </c>
      <c r="F34" s="40"/>
      <c r="G34" s="42"/>
    </row>
    <row r="35" spans="1:7" ht="30" customHeight="1">
      <c r="A35" s="37">
        <v>25</v>
      </c>
      <c r="B35" s="18"/>
      <c r="C35" s="17" t="s">
        <v>72</v>
      </c>
      <c r="D35" s="30" t="s">
        <v>15</v>
      </c>
      <c r="E35" s="31">
        <v>1</v>
      </c>
      <c r="F35" s="30"/>
      <c r="G35" s="33"/>
    </row>
    <row r="36" spans="1:7" ht="30" customHeight="1">
      <c r="A36" s="37">
        <v>26</v>
      </c>
      <c r="B36" s="18"/>
      <c r="C36" s="17" t="s">
        <v>73</v>
      </c>
      <c r="D36" s="30" t="s">
        <v>46</v>
      </c>
      <c r="E36" s="31">
        <v>7</v>
      </c>
      <c r="F36" s="30"/>
      <c r="G36" s="33"/>
    </row>
    <row r="37" spans="1:7" ht="39.75" customHeight="1">
      <c r="A37" s="37">
        <v>27</v>
      </c>
      <c r="B37" s="18"/>
      <c r="C37" s="17" t="s">
        <v>74</v>
      </c>
      <c r="D37" s="30" t="s">
        <v>15</v>
      </c>
      <c r="E37" s="31">
        <v>3</v>
      </c>
      <c r="F37" s="30"/>
      <c r="G37" s="33"/>
    </row>
    <row r="38" spans="1:7" ht="30" customHeight="1">
      <c r="A38" s="37">
        <v>28</v>
      </c>
      <c r="B38" s="18"/>
      <c r="C38" s="17" t="s">
        <v>75</v>
      </c>
      <c r="D38" s="30" t="s">
        <v>15</v>
      </c>
      <c r="E38" s="31">
        <v>3</v>
      </c>
      <c r="F38" s="30"/>
      <c r="G38" s="32"/>
    </row>
    <row r="39" spans="1:7" ht="39.75" customHeight="1">
      <c r="A39" s="37">
        <v>29</v>
      </c>
      <c r="B39" s="18"/>
      <c r="C39" s="17" t="s">
        <v>76</v>
      </c>
      <c r="D39" s="30" t="s">
        <v>16</v>
      </c>
      <c r="E39" s="31">
        <v>3</v>
      </c>
      <c r="F39" s="30"/>
      <c r="G39" s="32"/>
    </row>
    <row r="40" spans="1:7" ht="39.75" customHeight="1">
      <c r="A40" s="37">
        <v>30</v>
      </c>
      <c r="B40" s="18"/>
      <c r="C40" s="17" t="s">
        <v>77</v>
      </c>
      <c r="D40" s="30" t="s">
        <v>16</v>
      </c>
      <c r="E40" s="31">
        <v>2</v>
      </c>
      <c r="F40" s="30"/>
      <c r="G40" s="32"/>
    </row>
    <row r="41" spans="1:7" ht="255">
      <c r="A41" s="37">
        <v>31</v>
      </c>
      <c r="B41" s="18"/>
      <c r="C41" s="17" t="s">
        <v>83</v>
      </c>
      <c r="D41" s="30" t="s">
        <v>29</v>
      </c>
      <c r="E41" s="31">
        <v>5</v>
      </c>
      <c r="F41" s="30"/>
      <c r="G41" s="32"/>
    </row>
    <row r="42" spans="1:7" ht="89.25">
      <c r="A42" s="37">
        <v>32</v>
      </c>
      <c r="B42" s="18"/>
      <c r="C42" s="17" t="s">
        <v>79</v>
      </c>
      <c r="D42" s="30" t="s">
        <v>29</v>
      </c>
      <c r="E42" s="31">
        <v>2</v>
      </c>
      <c r="F42" s="30"/>
      <c r="G42" s="32"/>
    </row>
    <row r="43" spans="1:7" ht="30" customHeight="1">
      <c r="A43" s="37">
        <v>33</v>
      </c>
      <c r="B43" s="18"/>
      <c r="C43" s="17" t="s">
        <v>47</v>
      </c>
      <c r="D43" s="30" t="s">
        <v>9</v>
      </c>
      <c r="E43" s="31">
        <v>56.5</v>
      </c>
      <c r="F43" s="30"/>
      <c r="G43" s="33"/>
    </row>
    <row r="44" spans="1:7" ht="18" customHeight="1">
      <c r="A44" s="37">
        <v>34</v>
      </c>
      <c r="B44" s="18"/>
      <c r="C44" s="17" t="s">
        <v>48</v>
      </c>
      <c r="D44" s="30" t="s">
        <v>16</v>
      </c>
      <c r="E44" s="31">
        <v>2</v>
      </c>
      <c r="F44" s="30"/>
      <c r="G44" s="33"/>
    </row>
    <row r="45" spans="1:7" ht="30" customHeight="1">
      <c r="A45" s="37">
        <v>35</v>
      </c>
      <c r="B45" s="18"/>
      <c r="C45" s="17" t="s">
        <v>49</v>
      </c>
      <c r="D45" s="30" t="s">
        <v>9</v>
      </c>
      <c r="E45" s="31">
        <v>9</v>
      </c>
      <c r="F45" s="30"/>
      <c r="G45" s="33"/>
    </row>
    <row r="46" spans="1:7" ht="30" customHeight="1">
      <c r="A46" s="37">
        <v>36</v>
      </c>
      <c r="B46" s="18"/>
      <c r="C46" s="17" t="s">
        <v>50</v>
      </c>
      <c r="D46" s="30" t="s">
        <v>9</v>
      </c>
      <c r="E46" s="31">
        <v>3</v>
      </c>
      <c r="F46" s="30"/>
      <c r="G46" s="33"/>
    </row>
    <row r="47" spans="1:7" ht="18" customHeight="1">
      <c r="A47" s="37">
        <v>37</v>
      </c>
      <c r="B47" s="18"/>
      <c r="C47" s="17" t="s">
        <v>51</v>
      </c>
      <c r="D47" s="30" t="s">
        <v>16</v>
      </c>
      <c r="E47" s="31">
        <v>15</v>
      </c>
      <c r="F47" s="30"/>
      <c r="G47" s="32"/>
    </row>
    <row r="48" spans="1:7" ht="18" customHeight="1">
      <c r="A48" s="37">
        <v>38</v>
      </c>
      <c r="B48" s="18"/>
      <c r="C48" s="17" t="s">
        <v>52</v>
      </c>
      <c r="D48" s="30" t="s">
        <v>9</v>
      </c>
      <c r="E48" s="31">
        <v>21</v>
      </c>
      <c r="F48" s="30"/>
      <c r="G48" s="33"/>
    </row>
    <row r="49" spans="1:7" ht="18" customHeight="1">
      <c r="A49" s="37">
        <v>39</v>
      </c>
      <c r="B49" s="18"/>
      <c r="C49" s="17" t="s">
        <v>53</v>
      </c>
      <c r="D49" s="30" t="s">
        <v>9</v>
      </c>
      <c r="E49" s="31">
        <v>14</v>
      </c>
      <c r="F49" s="30"/>
      <c r="G49" s="33"/>
    </row>
    <row r="50" spans="1:7" ht="18" customHeight="1">
      <c r="A50" s="37">
        <v>40</v>
      </c>
      <c r="B50" s="18"/>
      <c r="C50" s="17" t="s">
        <v>54</v>
      </c>
      <c r="D50" s="30" t="s">
        <v>9</v>
      </c>
      <c r="E50" s="31">
        <v>11</v>
      </c>
      <c r="F50" s="30"/>
      <c r="G50" s="33"/>
    </row>
    <row r="51" spans="1:7" ht="51">
      <c r="A51" s="37">
        <v>41</v>
      </c>
      <c r="B51" s="18"/>
      <c r="C51" s="17" t="s">
        <v>78</v>
      </c>
      <c r="D51" s="30" t="s">
        <v>29</v>
      </c>
      <c r="E51" s="31">
        <v>1</v>
      </c>
      <c r="F51" s="30"/>
      <c r="G51" s="32"/>
    </row>
    <row r="52" spans="1:7" ht="18" customHeight="1">
      <c r="A52" s="36"/>
      <c r="B52" s="19" t="s">
        <v>32</v>
      </c>
      <c r="C52" s="22" t="s">
        <v>30</v>
      </c>
      <c r="D52" s="24"/>
      <c r="E52" s="25"/>
      <c r="F52" s="44"/>
      <c r="G52" s="26">
        <f>SUM(G53:G60)</f>
        <v>0</v>
      </c>
    </row>
    <row r="53" spans="1:7" ht="30" customHeight="1">
      <c r="A53" s="37">
        <v>42</v>
      </c>
      <c r="B53" s="17"/>
      <c r="C53" s="17" t="s">
        <v>55</v>
      </c>
      <c r="D53" s="30" t="s">
        <v>56</v>
      </c>
      <c r="E53" s="31">
        <v>0.213</v>
      </c>
      <c r="F53" s="30"/>
      <c r="G53" s="33"/>
    </row>
    <row r="54" spans="1:7" ht="30" customHeight="1">
      <c r="A54" s="38">
        <v>43</v>
      </c>
      <c r="B54" s="18"/>
      <c r="C54" s="39" t="s">
        <v>57</v>
      </c>
      <c r="D54" s="40" t="s">
        <v>56</v>
      </c>
      <c r="E54" s="41">
        <v>0.07</v>
      </c>
      <c r="F54" s="40"/>
      <c r="G54" s="43"/>
    </row>
    <row r="55" spans="1:7" ht="30" customHeight="1">
      <c r="A55" s="37">
        <v>44</v>
      </c>
      <c r="B55" s="18"/>
      <c r="C55" s="17" t="s">
        <v>58</v>
      </c>
      <c r="D55" s="30" t="s">
        <v>59</v>
      </c>
      <c r="E55" s="31">
        <v>0.213</v>
      </c>
      <c r="F55" s="30"/>
      <c r="G55" s="33"/>
    </row>
    <row r="56" spans="1:7" ht="30" customHeight="1">
      <c r="A56" s="37">
        <v>45</v>
      </c>
      <c r="B56" s="18"/>
      <c r="C56" s="17" t="s">
        <v>60</v>
      </c>
      <c r="D56" s="30" t="s">
        <v>59</v>
      </c>
      <c r="E56" s="31">
        <v>0.07</v>
      </c>
      <c r="F56" s="30"/>
      <c r="G56" s="33"/>
    </row>
    <row r="57" spans="1:7" s="62" customFormat="1" ht="30" customHeight="1">
      <c r="A57" s="37">
        <v>46</v>
      </c>
      <c r="B57" s="18"/>
      <c r="C57" s="17" t="s">
        <v>86</v>
      </c>
      <c r="D57" s="30" t="s">
        <v>59</v>
      </c>
      <c r="E57" s="31">
        <v>0.213</v>
      </c>
      <c r="F57" s="61"/>
      <c r="G57" s="64"/>
    </row>
    <row r="58" spans="1:7" s="62" customFormat="1" ht="18" customHeight="1">
      <c r="A58" s="37">
        <v>47</v>
      </c>
      <c r="B58" s="18"/>
      <c r="C58" s="17" t="s">
        <v>87</v>
      </c>
      <c r="D58" s="30" t="s">
        <v>59</v>
      </c>
      <c r="E58" s="31">
        <v>0.07</v>
      </c>
      <c r="F58" s="61"/>
      <c r="G58" s="64"/>
    </row>
    <row r="59" spans="1:7" s="62" customFormat="1" ht="30" customHeight="1">
      <c r="A59" s="37">
        <v>48</v>
      </c>
      <c r="B59" s="18"/>
      <c r="C59" s="17" t="s">
        <v>31</v>
      </c>
      <c r="D59" s="30" t="s">
        <v>29</v>
      </c>
      <c r="E59" s="31">
        <v>1</v>
      </c>
      <c r="F59" s="61"/>
      <c r="G59" s="63"/>
    </row>
    <row r="60" spans="1:7" s="62" customFormat="1" ht="18" customHeight="1" thickBot="1">
      <c r="A60" s="37">
        <v>49</v>
      </c>
      <c r="B60" s="18"/>
      <c r="C60" s="17" t="s">
        <v>61</v>
      </c>
      <c r="D60" s="30" t="s">
        <v>16</v>
      </c>
      <c r="E60" s="31">
        <v>3</v>
      </c>
      <c r="F60" s="61"/>
      <c r="G60" s="63"/>
    </row>
    <row r="61" spans="1:7" ht="39.75" customHeight="1" thickBot="1">
      <c r="A61" s="35"/>
      <c r="B61" s="16" t="s">
        <v>32</v>
      </c>
      <c r="C61" s="21" t="s">
        <v>62</v>
      </c>
      <c r="D61" s="27"/>
      <c r="E61" s="34"/>
      <c r="F61" s="27"/>
      <c r="G61" s="29">
        <f>G62+G76+G92</f>
        <v>0</v>
      </c>
    </row>
    <row r="62" spans="1:7" ht="18" customHeight="1">
      <c r="A62" s="36"/>
      <c r="B62" s="19" t="s">
        <v>32</v>
      </c>
      <c r="C62" s="22" t="s">
        <v>12</v>
      </c>
      <c r="D62" s="24"/>
      <c r="E62" s="25"/>
      <c r="F62" s="44"/>
      <c r="G62" s="26">
        <f>SUM(G63:G75)</f>
        <v>0</v>
      </c>
    </row>
    <row r="63" spans="1:7" ht="30" customHeight="1">
      <c r="A63" s="37">
        <v>50</v>
      </c>
      <c r="B63" s="17"/>
      <c r="C63" s="17" t="s">
        <v>17</v>
      </c>
      <c r="D63" s="30" t="s">
        <v>9</v>
      </c>
      <c r="E63" s="31">
        <v>172.5</v>
      </c>
      <c r="F63" s="30"/>
      <c r="G63" s="32"/>
    </row>
    <row r="64" spans="1:7" ht="18" customHeight="1">
      <c r="A64" s="37">
        <v>51</v>
      </c>
      <c r="B64" s="18"/>
      <c r="C64" s="17" t="s">
        <v>18</v>
      </c>
      <c r="D64" s="30" t="s">
        <v>19</v>
      </c>
      <c r="E64" s="31">
        <v>72</v>
      </c>
      <c r="F64" s="30"/>
      <c r="G64" s="32"/>
    </row>
    <row r="65" spans="1:7" ht="30" customHeight="1">
      <c r="A65" s="37">
        <v>52</v>
      </c>
      <c r="B65" s="18"/>
      <c r="C65" s="17" t="s">
        <v>34</v>
      </c>
      <c r="D65" s="30" t="s">
        <v>8</v>
      </c>
      <c r="E65" s="31">
        <v>131.957</v>
      </c>
      <c r="F65" s="30"/>
      <c r="G65" s="32"/>
    </row>
    <row r="66" spans="1:7" ht="39.75" customHeight="1">
      <c r="A66" s="37">
        <v>53</v>
      </c>
      <c r="B66" s="18"/>
      <c r="C66" s="17" t="s">
        <v>35</v>
      </c>
      <c r="D66" s="30" t="s">
        <v>8</v>
      </c>
      <c r="E66" s="31">
        <v>21.993</v>
      </c>
      <c r="F66" s="30"/>
      <c r="G66" s="32"/>
    </row>
    <row r="67" spans="1:7" ht="39.75" customHeight="1">
      <c r="A67" s="37">
        <v>54</v>
      </c>
      <c r="B67" s="18"/>
      <c r="C67" s="17" t="s">
        <v>20</v>
      </c>
      <c r="D67" s="30" t="s">
        <v>8</v>
      </c>
      <c r="E67" s="31">
        <v>65.979</v>
      </c>
      <c r="F67" s="30"/>
      <c r="G67" s="32"/>
    </row>
    <row r="68" spans="1:7" ht="18" customHeight="1">
      <c r="A68" s="37">
        <v>55</v>
      </c>
      <c r="B68" s="18"/>
      <c r="C68" s="17" t="s">
        <v>21</v>
      </c>
      <c r="D68" s="30" t="s">
        <v>8</v>
      </c>
      <c r="E68" s="31">
        <v>65.979</v>
      </c>
      <c r="F68" s="30"/>
      <c r="G68" s="33"/>
    </row>
    <row r="69" spans="1:7" ht="49.5" customHeight="1">
      <c r="A69" s="37">
        <v>56</v>
      </c>
      <c r="B69" s="18"/>
      <c r="C69" s="17" t="s">
        <v>22</v>
      </c>
      <c r="D69" s="30" t="s">
        <v>7</v>
      </c>
      <c r="E69" s="31">
        <v>596.85</v>
      </c>
      <c r="F69" s="30"/>
      <c r="G69" s="32"/>
    </row>
    <row r="70" spans="1:7" ht="18" customHeight="1">
      <c r="A70" s="37">
        <v>57</v>
      </c>
      <c r="B70" s="18"/>
      <c r="C70" s="17" t="s">
        <v>23</v>
      </c>
      <c r="D70" s="30" t="s">
        <v>8</v>
      </c>
      <c r="E70" s="31">
        <v>31.05</v>
      </c>
      <c r="F70" s="30"/>
      <c r="G70" s="32"/>
    </row>
    <row r="71" spans="1:7" ht="18" customHeight="1">
      <c r="A71" s="37">
        <v>58</v>
      </c>
      <c r="B71" s="18"/>
      <c r="C71" s="17" t="s">
        <v>24</v>
      </c>
      <c r="D71" s="30" t="s">
        <v>8</v>
      </c>
      <c r="E71" s="31">
        <v>67.948</v>
      </c>
      <c r="F71" s="30"/>
      <c r="G71" s="32"/>
    </row>
    <row r="72" spans="1:7" ht="30" customHeight="1">
      <c r="A72" s="37">
        <v>59</v>
      </c>
      <c r="B72" s="18"/>
      <c r="C72" s="17" t="s">
        <v>25</v>
      </c>
      <c r="D72" s="30" t="s">
        <v>8</v>
      </c>
      <c r="E72" s="31">
        <v>117.464</v>
      </c>
      <c r="F72" s="30"/>
      <c r="G72" s="32"/>
    </row>
    <row r="73" spans="1:7" ht="18" customHeight="1">
      <c r="A73" s="37">
        <v>60</v>
      </c>
      <c r="B73" s="18"/>
      <c r="C73" s="17" t="s">
        <v>36</v>
      </c>
      <c r="D73" s="30" t="s">
        <v>8</v>
      </c>
      <c r="E73" s="31">
        <v>117.464</v>
      </c>
      <c r="F73" s="30"/>
      <c r="G73" s="32"/>
    </row>
    <row r="74" spans="1:7" ht="30" customHeight="1">
      <c r="A74" s="37">
        <v>61</v>
      </c>
      <c r="B74" s="18"/>
      <c r="C74" s="17" t="s">
        <v>26</v>
      </c>
      <c r="D74" s="30" t="s">
        <v>8</v>
      </c>
      <c r="E74" s="31">
        <v>153.95</v>
      </c>
      <c r="F74" s="30"/>
      <c r="G74" s="32"/>
    </row>
    <row r="75" spans="1:7" ht="30" customHeight="1">
      <c r="A75" s="37">
        <v>62</v>
      </c>
      <c r="B75" s="18"/>
      <c r="C75" s="17" t="s">
        <v>27</v>
      </c>
      <c r="D75" s="30" t="s">
        <v>8</v>
      </c>
      <c r="E75" s="31">
        <v>65.979</v>
      </c>
      <c r="F75" s="30"/>
      <c r="G75" s="32"/>
    </row>
    <row r="76" spans="1:7" ht="18" customHeight="1">
      <c r="A76" s="36"/>
      <c r="B76" s="19" t="s">
        <v>32</v>
      </c>
      <c r="C76" s="22" t="s">
        <v>28</v>
      </c>
      <c r="D76" s="24"/>
      <c r="E76" s="25"/>
      <c r="F76" s="44"/>
      <c r="G76" s="26">
        <f>SUM(G77:G91)</f>
        <v>0</v>
      </c>
    </row>
    <row r="77" spans="1:7" ht="30" customHeight="1">
      <c r="A77" s="37">
        <v>63</v>
      </c>
      <c r="B77" s="17"/>
      <c r="C77" s="17" t="s">
        <v>82</v>
      </c>
      <c r="D77" s="30" t="s">
        <v>9</v>
      </c>
      <c r="E77" s="31">
        <v>172.5</v>
      </c>
      <c r="F77" s="30"/>
      <c r="G77" s="32"/>
    </row>
    <row r="78" spans="1:7" ht="30" customHeight="1">
      <c r="A78" s="37">
        <v>64</v>
      </c>
      <c r="B78" s="18"/>
      <c r="C78" s="17" t="s">
        <v>63</v>
      </c>
      <c r="D78" s="30" t="s">
        <v>9</v>
      </c>
      <c r="E78" s="31">
        <v>8.5</v>
      </c>
      <c r="F78" s="30"/>
      <c r="G78" s="32"/>
    </row>
    <row r="79" spans="1:7" ht="30" customHeight="1">
      <c r="A79" s="37">
        <v>65</v>
      </c>
      <c r="B79" s="18"/>
      <c r="C79" s="17" t="s">
        <v>64</v>
      </c>
      <c r="D79" s="30" t="s">
        <v>15</v>
      </c>
      <c r="E79" s="31">
        <v>16</v>
      </c>
      <c r="F79" s="30"/>
      <c r="G79" s="33"/>
    </row>
    <row r="80" spans="1:7" ht="30" customHeight="1">
      <c r="A80" s="37">
        <v>66</v>
      </c>
      <c r="B80" s="18"/>
      <c r="C80" s="17" t="s">
        <v>65</v>
      </c>
      <c r="D80" s="30" t="s">
        <v>15</v>
      </c>
      <c r="E80" s="31">
        <v>2</v>
      </c>
      <c r="F80" s="30"/>
      <c r="G80" s="33"/>
    </row>
    <row r="81" spans="1:7" ht="30" customHeight="1">
      <c r="A81" s="37">
        <v>67</v>
      </c>
      <c r="B81" s="18"/>
      <c r="C81" s="17" t="s">
        <v>81</v>
      </c>
      <c r="D81" s="30" t="s">
        <v>15</v>
      </c>
      <c r="E81" s="31">
        <v>3</v>
      </c>
      <c r="F81" s="30"/>
      <c r="G81" s="33"/>
    </row>
    <row r="82" spans="1:7" ht="39.75" customHeight="1">
      <c r="A82" s="37">
        <v>68</v>
      </c>
      <c r="B82" s="18"/>
      <c r="C82" s="17" t="s">
        <v>80</v>
      </c>
      <c r="D82" s="30" t="s">
        <v>16</v>
      </c>
      <c r="E82" s="31">
        <v>2</v>
      </c>
      <c r="F82" s="30"/>
      <c r="G82" s="32"/>
    </row>
    <row r="83" spans="1:7" ht="30" customHeight="1">
      <c r="A83" s="37">
        <v>69</v>
      </c>
      <c r="B83" s="18"/>
      <c r="C83" s="17" t="s">
        <v>47</v>
      </c>
      <c r="D83" s="30" t="s">
        <v>9</v>
      </c>
      <c r="E83" s="31">
        <v>172.5</v>
      </c>
      <c r="F83" s="30"/>
      <c r="G83" s="33"/>
    </row>
    <row r="84" spans="1:7" ht="18" customHeight="1">
      <c r="A84" s="37">
        <v>70</v>
      </c>
      <c r="B84" s="18"/>
      <c r="C84" s="17" t="s">
        <v>48</v>
      </c>
      <c r="D84" s="30" t="s">
        <v>16</v>
      </c>
      <c r="E84" s="31">
        <v>2</v>
      </c>
      <c r="F84" s="30"/>
      <c r="G84" s="33"/>
    </row>
    <row r="85" spans="1:7" ht="30" customHeight="1">
      <c r="A85" s="37">
        <v>71</v>
      </c>
      <c r="B85" s="18"/>
      <c r="C85" s="17" t="s">
        <v>49</v>
      </c>
      <c r="D85" s="30" t="s">
        <v>9</v>
      </c>
      <c r="E85" s="31">
        <v>9</v>
      </c>
      <c r="F85" s="30"/>
      <c r="G85" s="33"/>
    </row>
    <row r="86" spans="1:7" ht="30" customHeight="1">
      <c r="A86" s="37">
        <v>72</v>
      </c>
      <c r="B86" s="18"/>
      <c r="C86" s="17" t="s">
        <v>50</v>
      </c>
      <c r="D86" s="30" t="s">
        <v>9</v>
      </c>
      <c r="E86" s="31">
        <v>9</v>
      </c>
      <c r="F86" s="30"/>
      <c r="G86" s="33"/>
    </row>
    <row r="87" spans="1:7" ht="18" customHeight="1">
      <c r="A87" s="37">
        <v>73</v>
      </c>
      <c r="B87" s="18"/>
      <c r="C87" s="17" t="s">
        <v>51</v>
      </c>
      <c r="D87" s="30" t="s">
        <v>16</v>
      </c>
      <c r="E87" s="31">
        <v>15</v>
      </c>
      <c r="F87" s="30"/>
      <c r="G87" s="32"/>
    </row>
    <row r="88" spans="1:7" ht="18" customHeight="1">
      <c r="A88" s="37">
        <v>74</v>
      </c>
      <c r="B88" s="18"/>
      <c r="C88" s="17" t="s">
        <v>52</v>
      </c>
      <c r="D88" s="30" t="s">
        <v>9</v>
      </c>
      <c r="E88" s="31">
        <v>11</v>
      </c>
      <c r="F88" s="30"/>
      <c r="G88" s="33"/>
    </row>
    <row r="89" spans="1:7" ht="18" customHeight="1">
      <c r="A89" s="37">
        <v>75</v>
      </c>
      <c r="B89" s="18"/>
      <c r="C89" s="17" t="s">
        <v>53</v>
      </c>
      <c r="D89" s="30" t="s">
        <v>9</v>
      </c>
      <c r="E89" s="31">
        <v>14</v>
      </c>
      <c r="F89" s="30"/>
      <c r="G89" s="33"/>
    </row>
    <row r="90" spans="1:7" ht="18" customHeight="1">
      <c r="A90" s="38">
        <v>76</v>
      </c>
      <c r="B90" s="18"/>
      <c r="C90" s="39" t="s">
        <v>54</v>
      </c>
      <c r="D90" s="40" t="s">
        <v>9</v>
      </c>
      <c r="E90" s="41">
        <v>21</v>
      </c>
      <c r="F90" s="40"/>
      <c r="G90" s="43"/>
    </row>
    <row r="91" spans="1:7" ht="30" customHeight="1">
      <c r="A91" s="37">
        <v>77</v>
      </c>
      <c r="B91" s="18"/>
      <c r="C91" s="17" t="s">
        <v>66</v>
      </c>
      <c r="D91" s="30" t="s">
        <v>46</v>
      </c>
      <c r="E91" s="31">
        <v>2</v>
      </c>
      <c r="F91" s="30"/>
      <c r="G91" s="33"/>
    </row>
    <row r="92" spans="1:7" ht="18" customHeight="1">
      <c r="A92" s="36"/>
      <c r="B92" s="19" t="s">
        <v>32</v>
      </c>
      <c r="C92" s="22" t="s">
        <v>30</v>
      </c>
      <c r="D92" s="24"/>
      <c r="E92" s="25"/>
      <c r="F92" s="44"/>
      <c r="G92" s="26">
        <f>SUM(G93:G97)</f>
        <v>0</v>
      </c>
    </row>
    <row r="93" spans="1:7" ht="30" customHeight="1">
      <c r="A93" s="37">
        <v>78</v>
      </c>
      <c r="B93" s="17"/>
      <c r="C93" s="17" t="s">
        <v>67</v>
      </c>
      <c r="D93" s="30" t="s">
        <v>56</v>
      </c>
      <c r="E93" s="31">
        <v>0.863</v>
      </c>
      <c r="F93" s="30"/>
      <c r="G93" s="33"/>
    </row>
    <row r="94" spans="1:7" ht="30" customHeight="1">
      <c r="A94" s="37">
        <v>79</v>
      </c>
      <c r="B94" s="18"/>
      <c r="C94" s="17" t="s">
        <v>68</v>
      </c>
      <c r="D94" s="30" t="s">
        <v>59</v>
      </c>
      <c r="E94" s="31">
        <v>0.863</v>
      </c>
      <c r="F94" s="30"/>
      <c r="G94" s="33"/>
    </row>
    <row r="95" spans="1:7" ht="30" customHeight="1">
      <c r="A95" s="37">
        <v>80</v>
      </c>
      <c r="B95" s="18"/>
      <c r="C95" s="17" t="s">
        <v>69</v>
      </c>
      <c r="D95" s="30" t="s">
        <v>59</v>
      </c>
      <c r="E95" s="31">
        <v>0.863</v>
      </c>
      <c r="F95" s="30"/>
      <c r="G95" s="33"/>
    </row>
    <row r="96" spans="1:7" ht="30" customHeight="1">
      <c r="A96" s="37">
        <v>81</v>
      </c>
      <c r="B96" s="18"/>
      <c r="C96" s="17" t="s">
        <v>31</v>
      </c>
      <c r="D96" s="30" t="s">
        <v>29</v>
      </c>
      <c r="E96" s="31">
        <v>1</v>
      </c>
      <c r="F96" s="30"/>
      <c r="G96" s="32"/>
    </row>
    <row r="97" spans="1:7" ht="18" customHeight="1" thickBot="1">
      <c r="A97" s="37">
        <v>82</v>
      </c>
      <c r="B97" s="18"/>
      <c r="C97" s="17" t="s">
        <v>61</v>
      </c>
      <c r="D97" s="30" t="s">
        <v>16</v>
      </c>
      <c r="E97" s="31">
        <v>1</v>
      </c>
      <c r="F97" s="30"/>
      <c r="G97" s="33"/>
    </row>
    <row r="98" spans="1:43" s="14" customFormat="1" ht="34.5" customHeight="1" thickBot="1">
      <c r="A98" s="52" t="s">
        <v>85</v>
      </c>
      <c r="B98" s="53"/>
      <c r="C98" s="53"/>
      <c r="D98" s="53"/>
      <c r="E98" s="53"/>
      <c r="F98" s="54">
        <f>G8+G61</f>
        <v>0</v>
      </c>
      <c r="G98" s="5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</sheetData>
  <sheetProtection/>
  <mergeCells count="11">
    <mergeCell ref="A1:G1"/>
    <mergeCell ref="A2:G2"/>
    <mergeCell ref="A5:A6"/>
    <mergeCell ref="B5:B6"/>
    <mergeCell ref="C5:C6"/>
    <mergeCell ref="D5:E5"/>
    <mergeCell ref="F5:F6"/>
    <mergeCell ref="G5:G6"/>
    <mergeCell ref="A3:G3"/>
    <mergeCell ref="A98:E98"/>
    <mergeCell ref="F98:G98"/>
  </mergeCells>
  <printOptions horizontalCentered="1"/>
  <pageMargins left="0.7874015748031497" right="0.7874015748031497" top="0.5905511811023623" bottom="0.3937007874015748" header="0.1968503937007874" footer="0.3937007874015748"/>
  <pageSetup firstPageNumber="1" useFirstPageNumber="1" fitToHeight="0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Justyna Linke</cp:lastModifiedBy>
  <cp:lastPrinted>2018-05-21T05:55:05Z</cp:lastPrinted>
  <dcterms:created xsi:type="dcterms:W3CDTF">2012-01-09T08:37:10Z</dcterms:created>
  <dcterms:modified xsi:type="dcterms:W3CDTF">2018-06-14T10:57:15Z</dcterms:modified>
  <cp:category/>
  <cp:version/>
  <cp:contentType/>
  <cp:contentStatus/>
</cp:coreProperties>
</file>